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5D2BA3EC-CEF5-4CAB-BF7A-7705EC549E98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<sst xmlns="http://schemas.openxmlformats.org/spreadsheetml/2006/main" count="13056" uniqueCount="12099">
  <si>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</si>
  <si>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</si>
  <si>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</si>
  <si>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</si>
  <si>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</si>
  <si>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</si>
  <si>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</si>
  <si>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</si>
  <si>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</si>
  <si>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</si>
  <si>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</si>
  <si>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</si>
  <si>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</si>
  <si>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</si>
  <si>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</si>
  <si>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</si>
  <si>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</si>
  <si>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</si>
  <si>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</si>
  <si>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</si>
  <si>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</si>
  <si>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</si>
  <si>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</si>
  <si>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</si>
  <si>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</si>
  <si>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</si>
  <si>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</si>
  <si>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</si>
  <si>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</si>
  <si>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</si>
  <si>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</si>
  <si>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</si>
  <si>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</si>
  <si>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</si>
  <si>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</si>
  <si>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</si>
  <si>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</si>
  <si>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</si>
  <si>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</si>
  <si>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</si>
  <si>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</si>
  <si>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</si>
  <si>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</si>
  <si>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</si>
  <si>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</si>
  <si>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</si>
  <si>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</si>
  <si>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</si>
  <si>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</si>
  <si>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</si>
  <si>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</si>
  <si>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</si>
  <si>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</si>
  <si>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</si>
  <si>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</si>
  <si>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</si>
  <si>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</si>
  <si>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</si>
  <si>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</si>
  <si>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</si>
  <si>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</si>
  <si>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</si>
  <si>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</si>
  <si>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</si>
  <si>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</si>
  <si>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</si>
  <si>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</si>
  <si>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</si>
  <si>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</si>
  <si>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</si>
  <si>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</si>
  <si>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</si>
  <si>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</si>
  <si>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</si>
  <si>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</si>
  <si>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</si>
  <si>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</si>
  <si>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</si>
  <si>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</si>
  <si>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</si>
  <si>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</si>
  <si>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</si>
  <si>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</si>
  <si>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</si>
  <si>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</si>
  <si>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</si>
  <si>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</si>
  <si>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</si>
  <si>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</si>
  <si>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</si>
  <si>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</si>
  <si>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</si>
  <si>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</si>
  <si>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</si>
  <si>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</si>
  <si>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</si>
  <si>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</si>
  <si>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</si>
  <si>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</si>
  <si>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</si>
  <si>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</si>
  <si>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</si>
  <si>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</si>
  <si>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</si>
  <si>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</si>
  <si>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</si>
  <si>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</si>
  <si>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</si>
  <si>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</si>
  <si>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</si>
  <si>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</si>
  <si>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</si>
  <si>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</si>
  <si>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</si>
  <si>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</si>
  <si>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</si>
  <si>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</si>
  <si>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</si>
  <si>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</si>
  <si>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</si>
  <si>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</si>
  <si>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</si>
  <si>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</si>
  <si>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</si>
  <si>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</si>
  <si>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</si>
  <si>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</si>
  <si>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</si>
  <si>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</si>
  <si>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</si>
  <si>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</si>
  <si>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</si>
  <si>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</si>
  <si>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</si>
  <si>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</si>
  <si>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</si>
  <si>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</si>
  <si>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</si>
  <si>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</si>
  <si>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</si>
  <si>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</si>
  <si>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</si>
  <si>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</si>
  <si>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</si>
  <si>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</si>
  <si>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</si>
  <si>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</si>
  <si>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</si>
  <si>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</si>
  <si>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</si>
  <si>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</si>
  <si>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</si>
  <si>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</si>
  <si>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</si>
  <si>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</si>
  <si>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</si>
  <si>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</si>
  <si>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</si>
  <si>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</si>
  <si>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</si>
  <si>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</si>
  <si>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</si>
  <si>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</si>
  <si>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</si>
  <si>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</si>
  <si>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</si>
  <si>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</si>
  <si>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</si>
  <si>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</si>
  <si>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</si>
  <si>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</si>
  <si>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</si>
  <si>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</si>
  <si>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</si>
  <si>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</si>
  <si>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</si>
  <si>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</si>
  <si>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</si>
  <si>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</si>
  <si>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</si>
  <si>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</si>
  <si>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</si>
  <si>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</si>
  <si>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</si>
  <si>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</si>
  <si>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</si>
  <si>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</si>
  <si>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</si>
  <si>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</si>
  <si>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</si>
  <si>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</si>
  <si>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</si>
  <si>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</si>
  <si>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</si>
  <si>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</si>
  <si>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</si>
  <si>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</si>
  <si>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</si>
  <si>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</si>
  <si>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</si>
  <si>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</si>
  <si>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</si>
  <si>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</si>
  <si>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</si>
  <si>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</si>
  <si>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</si>
  <si>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</si>
  <si>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</si>
  <si>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</si>
  <si>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</si>
  <si>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</si>
  <si>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</si>
  <si>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</si>
  <si>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</si>
  <si>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</si>
  <si>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</si>
  <si>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</si>
  <si>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</si>
  <si>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</si>
  <si>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</si>
  <si>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</si>
  <si>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</si>
  <si>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</si>
  <si>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</si>
  <si>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</si>
  <si>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</si>
  <si>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</si>
  <si>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</si>
  <si>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</si>
  <si>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</si>
  <si>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</si>
  <si>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</si>
  <si>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</si>
  <si>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</si>
  <si>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</si>
  <si>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</si>
  <si>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</si>
  <si>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</si>
  <si>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</si>
  <si>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</si>
  <si>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</si>
  <si>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</si>
  <si>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</si>
  <si>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</si>
  <si>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</si>
  <si>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</si>
  <si>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</si>
  <si>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</si>
  <si>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</si>
  <si>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</si>
  <si>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</si>
  <si>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</si>
  <si>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</si>
  <si>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</si>
  <si>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</si>
  <si>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</si>
  <si>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</si>
  <si>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</si>
  <si>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</si>
  <si>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</si>
  <si>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</si>
  <si>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</si>
  <si>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</si>
  <si>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</si>
  <si>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</si>
  <si>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</si>
  <si>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</si>
  <si>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</si>
  <si>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</si>
  <si>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</si>
  <si>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</si>
  <si>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</si>
  <si>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</si>
  <si>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</si>
  <si>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</si>
  <si>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</si>
  <si>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</si>
  <si>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</si>
  <si>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</si>
  <si>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</si>
  <si>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</si>
  <si>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</si>
  <si>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</si>
  <si>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</si>
  <si>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</si>
  <si>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</si>
  <si>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</si>
  <si>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</si>
  <si>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</si>
  <si>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</si>
  <si>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</si>
  <si>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</si>
  <si>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</si>
  <si>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</si>
  <si>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</si>
  <si>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</si>
  <si>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</si>
  <si>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</si>
  <si>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</si>
  <si>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</si>
  <si>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</si>
  <si>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</si>
  <si>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</si>
  <si>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</si>
  <si>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</si>
  <si>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</si>
  <si>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</si>
  <si>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</si>
  <si>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</si>
  <si>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</si>
  <si>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</si>
  <si>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</si>
  <si>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</si>
  <si>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</si>
  <si>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</si>
  <si>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</si>
  <si>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</si>
  <si>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</si>
  <si>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</si>
  <si>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</si>
  <si>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</si>
  <si>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</si>
  <si>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</si>
  <si>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</si>
  <si>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</si>
  <si>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</si>
  <si>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</si>
  <si>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</si>
  <si>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</si>
  <si>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</si>
  <si>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</si>
  <si>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</si>
  <si>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</si>
  <si>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</si>
  <si>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</si>
  <si>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</si>
  <si>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</si>
  <si>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</si>
  <si>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</si>
  <si>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</si>
  <si>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</si>
  <si>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</si>
  <si>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</si>
  <si>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</si>
  <si>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</si>
  <si>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</si>
  <si>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</si>
  <si>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</si>
  <si>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</si>
  <si>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</si>
  <si>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</si>
  <si>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</si>
  <si>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</si>
  <si>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</si>
  <si>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</si>
  <si>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</si>
  <si>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</si>
  <si>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</si>
  <si>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</si>
  <si>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</si>
  <si>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</si>
  <si>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</si>
  <si>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</si>
  <si>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</si>
  <si>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</si>
  <si>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</si>
  <si>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</si>
  <si>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</si>
  <si>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</si>
  <si>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</si>
  <si>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</si>
  <si>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</si>
  <si>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</si>
  <si>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</si>
  <si>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</si>
  <si>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</si>
  <si>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</si>
  <si>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</si>
  <si>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</si>
  <si>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</si>
  <si>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</si>
  <si>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</si>
  <si>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</si>
  <si>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</si>
  <si>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</si>
  <si>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</si>
  <si>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</si>
  <si>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</si>
  <si>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</si>
  <si>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</si>
  <si>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</si>
  <si>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</si>
  <si>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</si>
  <si>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</si>
  <si>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</si>
  <si>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</si>
  <si>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</si>
  <si>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</si>
  <si>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</si>
  <si>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</si>
  <si>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</si>
  <si>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</si>
  <si>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</si>
  <si>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</si>
  <si>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</si>
  <si>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</si>
  <si>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</si>
  <si>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</si>
  <si>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</si>
  <si>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</si>
  <si>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</si>
  <si>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</si>
  <si>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</si>
  <si>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</si>
  <si>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</si>
  <si>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</si>
  <si>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</si>
  <si>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</si>
  <si>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</si>
  <si>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</si>
  <si>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</si>
  <si>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</si>
  <si>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</si>
  <si>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</si>
  <si>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</si>
  <si>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</si>
  <si>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</si>
  <si>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</si>
  <si>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</si>
  <si>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</si>
  <si>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</si>
  <si>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</si>
  <si>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</si>
  <si>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</si>
  <si>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</si>
  <si>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</si>
  <si>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</si>
  <si>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</si>
  <si>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</si>
  <si>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</si>
  <si>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</si>
  <si>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</si>
  <si>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</si>
  <si>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</si>
  <si>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</si>
  <si>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</si>
  <si>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</si>
  <si>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</si>
  <si>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</si>
  <si>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</si>
  <si>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</si>
  <si>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</si>
  <si>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</si>
  <si>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</si>
  <si>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</si>
  <si>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</si>
  <si>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</si>
  <si>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</si>
  <si>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</si>
  <si>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</si>
  <si>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</si>
  <si>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</si>
  <si>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</si>
  <si>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</si>
  <si>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</si>
  <si>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</si>
  <si>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</si>
  <si>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</si>
  <si>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</si>
  <si>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</si>
  <si>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</si>
  <si>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</si>
  <si>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</si>
  <si>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</si>
  <si>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</si>
  <si>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</si>
  <si>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</si>
  <si>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</si>
  <si>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</si>
  <si>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</si>
  <si>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</si>
  <si>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</si>
  <si>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</si>
  <si>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</si>
  <si>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</si>
  <si>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</si>
  <si>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</si>
  <si>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</si>
  <si>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</si>
  <si>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</si>
  <si>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</si>
  <si>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</si>
  <si>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</si>
  <si>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</si>
  <si>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</si>
  <si>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</si>
  <si>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</si>
  <si>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</si>
  <si>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</si>
  <si>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</si>
  <si>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</si>
  <si>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</si>
  <si>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</si>
  <si>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</si>
  <si>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</si>
  <si>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</si>
  <si>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</si>
  <si>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</si>
  <si>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</si>
  <si>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</si>
  <si>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</si>
  <si>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</si>
  <si>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</si>
  <si>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</si>
  <si>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</si>
  <si>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</si>
  <si>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</si>
  <si>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</si>
  <si>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</si>
  <si>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</si>
  <si>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</si>
  <si>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</si>
  <si>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</si>
  <si>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</si>
  <si>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</si>
  <si>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</si>
  <si>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</si>
  <si>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</si>
  <si>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</si>
  <si>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</si>
  <si>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</si>
  <si>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</si>
  <si>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</si>
  <si>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</si>
  <si>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</si>
  <si>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</si>
  <si>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</si>
  <si>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</si>
  <si>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</si>
  <si>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</si>
  <si>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</si>
  <si>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</si>
  <si>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</si>
  <si>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</si>
  <si>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</si>
  <si>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</si>
  <si>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</si>
  <si>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</si>
  <si>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</si>
  <si>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</si>
  <si>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</si>
  <si>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</si>
  <si>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</si>
  <si>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</si>
  <si>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</si>
  <si>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</si>
  <si>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</si>
  <si>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</si>
  <si>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</si>
  <si>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</si>
  <si>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</si>
  <si>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</si>
  <si>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</si>
  <si>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</si>
  <si>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</si>
  <si>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</si>
  <si>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</si>
  <si>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</si>
  <si>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</si>
  <si>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</si>
  <si>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</si>
  <si>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</si>
  <si>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</si>
  <si>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</si>
  <si>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</si>
  <si>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</si>
  <si>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</si>
  <si>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</si>
  <si>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</si>
  <si>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</si>
  <si>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</si>
  <si>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</si>
  <si>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</si>
  <si>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</si>
  <si>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</si>
  <si>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</si>
  <si>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</si>
  <si>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</si>
  <si>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</si>
  <si>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</si>
  <si>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</si>
  <si>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</si>
  <si>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</si>
  <si>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</si>
  <si>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</si>
  <si>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</si>
  <si>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</si>
  <si>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</si>
  <si>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</si>
  <si>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</si>
  <si>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</si>
  <si>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</si>
  <si>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</si>
  <si>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</si>
  <si>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</si>
  <si>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</si>
  <si>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</si>
  <si>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</si>
  <si>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</si>
  <si>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</si>
  <si>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</si>
  <si>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</si>
  <si>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</si>
  <si>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</si>
  <si>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</si>
  <si>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</si>
  <si>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</si>
  <si>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</si>
  <si>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</si>
  <si>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</si>
  <si>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</si>
  <si>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</si>
  <si>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</si>
  <si>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</si>
  <si>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</si>
  <si>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</si>
  <si>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</si>
  <si>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</si>
  <si>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</si>
  <si>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</si>
  <si>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</si>
  <si>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</si>
  <si>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</si>
  <si>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</si>
  <si>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</si>
  <si>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</si>
  <si>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</si>
  <si>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</si>
  <si>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</si>
  <si>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</si>
  <si>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</si>
  <si>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</si>
  <si>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</si>
  <si>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</si>
  <si>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</si>
  <si>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</si>
  <si>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</si>
  <si>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</si>
  <si>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</si>
  <si>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</si>
  <si>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</si>
  <si>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</si>
  <si>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</si>
  <si>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</si>
  <si>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</si>
  <si>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</si>
  <si>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</si>
  <si>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</si>
  <si>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</si>
  <si>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</si>
  <si>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</si>
  <si>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</si>
  <si>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</si>
  <si>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</si>
  <si>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</si>
  <si>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</si>
  <si>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</si>
  <si>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</si>
  <si>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</si>
  <si>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</si>
  <si>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</si>
  <si>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</si>
  <si>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</si>
  <si>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</si>
  <si>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</si>
  <si>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</si>
  <si>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</si>
  <si>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</si>
  <si>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</si>
  <si>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</si>
  <si>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</si>
  <si>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</si>
  <si>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</si>
  <si>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</si>
  <si>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</si>
  <si>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</si>
  <si>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</si>
  <si>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</si>
  <si>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</si>
  <si>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</si>
  <si>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</si>
  <si>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</si>
  <si>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</si>
  <si>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</si>
  <si>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</si>
  <si>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</si>
  <si>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</si>
  <si>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</si>
  <si>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</si>
  <si>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</si>
  <si>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</si>
  <si>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</si>
  <si>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</si>
  <si>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</si>
  <si>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</si>
  <si>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</si>
  <si>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</si>
  <si>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</si>
  <si>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</si>
  <si>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</si>
  <si>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</si>
  <si>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</si>
  <si>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</si>
  <si>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</si>
  <si>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</si>
  <si>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</si>
  <si>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</si>
  <si>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</si>
  <si>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</si>
  <si>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</si>
  <si>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</si>
  <si>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</si>
  <si>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</si>
  <si>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</si>
  <si>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</si>
  <si>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</si>
  <si>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</si>
  <si>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</si>
  <si>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</si>
  <si>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</si>
  <si>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</si>
  <si>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</si>
  <si>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</si>
  <si>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</si>
  <si>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</si>
  <si>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</si>
  <si>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</si>
  <si>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</si>
  <si>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</si>
  <si>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</si>
  <si>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</si>
  <si>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</si>
  <si>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</si>
  <si>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</si>
  <si>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</si>
  <si>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</si>
  <si>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</si>
  <si>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</si>
  <si>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</si>
  <si>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</si>
  <si>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</si>
  <si>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</si>
  <si>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</si>
  <si>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</si>
  <si>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</si>
  <si>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</si>
  <si>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</si>
  <si>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</si>
  <si>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</si>
  <si>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</si>
  <si>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</si>
  <si>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</si>
  <si>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</si>
  <si>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</si>
  <si>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</si>
  <si>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</si>
  <si>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</si>
  <si>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</si>
  <si>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</si>
  <si>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</si>
  <si>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</si>
  <si>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</si>
  <si>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</si>
  <si>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</si>
  <si>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</si>
  <si>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</si>
  <si>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</si>
  <si>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</si>
  <si>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</si>
  <si>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</si>
  <si>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</si>
  <si>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</si>
  <si>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</si>
  <si>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</si>
  <si>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</si>
  <si>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</si>
  <si>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</si>
  <si>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</si>
  <si>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</si>
  <si>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</si>
  <si>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</si>
  <si>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</si>
  <si>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</si>
  <si>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</si>
  <si>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</si>
  <si>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</si>
  <si>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</si>
  <si>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</si>
  <si>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</si>
  <si>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</si>
  <si>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</si>
  <si>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</si>
  <si>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</si>
  <si>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</si>
  <si>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</si>
  <si>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</si>
  <si>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</si>
  <si>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</si>
  <si>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</si>
  <si>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</si>
  <si>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</si>
  <si>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</si>
  <si>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</si>
  <si>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</si>
  <si>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</si>
  <si>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</si>
  <si>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</si>
  <si>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</si>
  <si>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</si>
  <si>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</si>
  <si>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</si>
  <si>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</si>
  <si>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</si>
  <si>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</si>
  <si>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</si>
  <si>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</si>
  <si>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</si>
  <si>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</si>
  <si>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</si>
  <si>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</si>
  <si>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</si>
  <si>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</si>
  <si>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</si>
  <si>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</si>
  <si>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</si>
  <si>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</si>
  <si>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</si>
  <si>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</si>
  <si>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</si>
  <si>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</si>
  <si>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</si>
  <si>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</si>
  <si>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</si>
  <si>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</si>
  <si>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</si>
  <si>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</si>
  <si>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</si>
  <si>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</si>
  <si>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</si>
  <si>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</si>
  <si>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</si>
  <si>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</si>
  <si>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</si>
  <si>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</si>
  <si>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</si>
  <si>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</si>
  <si>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</si>
  <si>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</si>
  <si>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</si>
  <si>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</si>
  <si>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</si>
  <si>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</si>
  <si>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</si>
  <si>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</si>
  <si>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</si>
  <si>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</si>
  <si>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</si>
  <si>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</si>
  <si>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</si>
  <si>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</si>
  <si>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</si>
  <si>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</si>
  <si>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</si>
  <si>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</si>
  <si>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</si>
  <si>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</si>
  <si>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</si>
  <si>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</si>
  <si>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</si>
  <si>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</si>
  <si>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</si>
  <si>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</si>
  <si>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</si>
  <si>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</si>
  <si>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</si>
  <si>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</si>
  <si>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</si>
  <si>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</si>
  <si>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</si>
  <si>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</si>
  <si>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</si>
  <si>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</si>
  <si>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</si>
  <si>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</si>
  <si>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</si>
  <si>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</si>
  <si>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</si>
  <si>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</si>
  <si>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</si>
  <si>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</si>
  <si>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</si>
  <si>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</si>
  <si>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</si>
  <si>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</si>
  <si>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</si>
  <si>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</si>
  <si>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</si>
  <si>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</si>
  <si>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</si>
  <si>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</si>
  <si>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</si>
  <si>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</si>
  <si>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</si>
  <si>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</si>
  <si>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</si>
  <si>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</si>
  <si>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</si>
  <si>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</si>
  <si>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</si>
  <si>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</si>
  <si>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</si>
  <si>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</si>
  <si>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</si>
  <si>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</si>
  <si>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</si>
  <si>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</si>
  <si>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</si>
  <si>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</si>
  <si>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</si>
  <si>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</si>
  <si>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</si>
  <si>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</si>
  <si>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</si>
  <si>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</si>
  <si>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</si>
  <si>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</si>
  <si>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</si>
  <si>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</si>
  <si>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</si>
  <si>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</si>
  <si>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</si>
  <si>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</si>
  <si>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</si>
  <si>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</si>
  <si>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</si>
  <si>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</si>
  <si>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</si>
  <si>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</si>
  <si>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</si>
  <si>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</si>
  <si>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</si>
  <si>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</si>
  <si>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</si>
  <si>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</si>
  <si>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</si>
  <si>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</si>
  <si>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</si>
  <si>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</si>
  <si>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</si>
  <si>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</si>
  <si>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</si>
  <si>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</si>
  <si>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</si>
  <si>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</si>
  <si>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</si>
  <si>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</si>
  <si>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</si>
  <si>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</si>
  <si>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</si>
  <si>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</si>
  <si>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</si>
  <si>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</si>
  <si>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</si>
  <si>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</si>
  <si>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</si>
  <si>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</si>
  <si>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</si>
  <si>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</si>
  <si>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</si>
  <si>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</si>
  <si>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</si>
  <si>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</si>
  <si>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</si>
  <si>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</si>
  <si>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</si>
  <si>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</si>
  <si>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</si>
  <si>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</si>
  <si>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</si>
  <si>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</si>
  <si>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</si>
  <si>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</si>
  <si>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</si>
  <si>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</si>
  <si>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</si>
  <si>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</si>
  <si>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</si>
  <si>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</si>
  <si>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</si>
  <si>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</si>
  <si>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</si>
  <si>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</si>
  <si>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</si>
  <si>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</si>
  <si>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</si>
  <si>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</si>
  <si>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</si>
  <si>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</si>
  <si>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</si>
  <si>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</si>
  <si>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</si>
  <si>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</si>
  <si>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</si>
  <si>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</si>
  <si>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</si>
  <si>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</si>
  <si>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</si>
  <si>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</si>
  <si>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</si>
  <si>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</si>
  <si>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</si>
  <si>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</si>
  <si>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</si>
  <si>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</si>
  <si>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</si>
  <si>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</si>
  <si>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</si>
  <si>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</si>
  <si>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</si>
  <si>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</si>
  <si>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</si>
  <si>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</si>
  <si>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</si>
  <si>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</si>
  <si>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</si>
  <si>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</si>
  <si>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</si>
  <si>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</si>
  <si>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</si>
  <si>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</si>
  <si>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</si>
  <si>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</si>
  <si>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</si>
  <si>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</si>
  <si>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</si>
  <si>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</si>
  <si>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</si>
  <si>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</si>
  <si>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</si>
  <si>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</si>
  <si>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</si>
  <si>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</si>
  <si>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</si>
  <si>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</si>
  <si>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</si>
  <si>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</si>
  <si>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</si>
  <si>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</si>
  <si>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</si>
  <si>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</si>
  <si>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</si>
  <si>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</si>
  <si>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</si>
  <si>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</si>
  <si>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</si>
  <si>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</si>
  <si>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</si>
  <si>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</si>
  <si>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</si>
  <si>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</si>
  <si>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</si>
  <si>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</si>
  <si>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</si>
  <si>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</si>
  <si>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</si>
  <si>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</si>
  <si>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</si>
  <si>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</si>
  <si>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</si>
  <si>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</si>
  <si>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</si>
  <si>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</si>
  <si>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</si>
  <si>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</si>
  <si>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</si>
  <si>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</si>
  <si>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</si>
  <si>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</si>
  <si>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</si>
  <si>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</si>
  <si>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</si>
  <si>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</si>
  <si>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</si>
  <si>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</si>
  <si>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</si>
  <si>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</si>
  <si>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</si>
  <si>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</si>
  <si>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</si>
  <si>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</si>
  <si>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</si>
  <si>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</si>
  <si>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</si>
  <si>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</si>
  <si>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</si>
  <si>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</si>
  <si>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</si>
  <si>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</si>
  <si>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</si>
  <si>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</si>
  <si>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</si>
  <si>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</si>
  <si>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</si>
  <si>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</si>
  <si>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</si>
  <si>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</si>
  <si>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</si>
  <si>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</si>
  <si>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</si>
  <si>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</si>
  <si>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</si>
  <si>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</si>
  <si>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</si>
  <si>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</si>
  <si>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</si>
  <si>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</si>
  <si>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</si>
  <si>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</si>
  <si>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</si>
  <si>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</si>
  <si>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</si>
  <si>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</si>
  <si>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</si>
  <si>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</si>
  <si>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</si>
  <si>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</si>
  <si>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</si>
  <si>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</si>
  <si>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</si>
  <si>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</si>
  <si>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</si>
  <si>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</si>
  <si>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</si>
  <si>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</si>
  <si>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</si>
  <si>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</si>
  <si>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</si>
  <si>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</si>
  <si>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</si>
  <si>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</si>
  <si>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</si>
  <si>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</si>
  <si>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</si>
  <si>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</si>
  <si>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</si>
  <si>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</si>
  <si>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</si>
  <si>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</si>
  <si>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</si>
  <si>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</si>
  <si>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</si>
  <si>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</si>
  <si>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</si>
  <si>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</si>
  <si>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</si>
  <si>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</si>
  <si>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</si>
  <si>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</si>
  <si>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</si>
  <si>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</si>
  <si>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</si>
  <si>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</si>
  <si>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</si>
  <si>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</si>
  <si>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</si>
  <si>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</si>
  <si>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</si>
  <si>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</si>
  <si>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</si>
  <si>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</si>
  <si>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</si>
  <si>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</si>
  <si>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</si>
  <si>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</si>
  <si>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</si>
  <si>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</si>
  <si>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</si>
  <si>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</si>
  <si>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</si>
  <si>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</si>
  <si>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</si>
  <si>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</si>
  <si>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</si>
  <si>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</si>
  <si>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</si>
  <si>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</si>
  <si>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</si>
  <si>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</si>
  <si>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</si>
  <si>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</si>
  <si>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</si>
  <si>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</si>
  <si>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</si>
  <si>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</si>
  <si>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</si>
  <si>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</si>
  <si>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</si>
  <si>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</si>
  <si>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</si>
  <si>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</si>
  <si>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</si>
  <si>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</si>
  <si>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</si>
  <si>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</si>
  <si>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</si>
  <si>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</si>
  <si>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</si>
  <si>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</si>
  <si>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</si>
  <si>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</si>
  <si>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</si>
  <si>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</si>
  <si>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</si>
  <si>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</si>
  <si>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</si>
  <si>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</si>
  <si>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</si>
  <si>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</si>
  <si>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</si>
  <si>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</si>
  <si>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</si>
  <si>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</si>
  <si>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</si>
  <si>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</si>
  <si>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</si>
  <si>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</si>
  <si>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</si>
  <si>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</si>
  <si>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</si>
  <si>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</si>
  <si>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</si>
  <si>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</si>
  <si>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</si>
  <si>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</si>
  <si>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</si>
  <si>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</si>
  <si>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</si>
  <si>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</si>
  <si>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</si>
  <si>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</si>
  <si>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</si>
  <si>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</si>
  <si>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</si>
  <si>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</si>
  <si>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</si>
  <si>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</si>
  <si>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</si>
  <si>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</si>
  <si>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</si>
  <si>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</si>
  <si>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</si>
  <si>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</si>
  <si>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</si>
  <si>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</si>
  <si>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</si>
  <si>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</si>
  <si>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</si>
  <si>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</si>
  <si>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</si>
  <si>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</si>
  <si>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</si>
  <si>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</si>
  <si>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</si>
  <si>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</si>
  <si>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</si>
  <si>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</si>
  <si>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</si>
  <si>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</si>
  <si>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</si>
  <si>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</si>
  <si>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</si>
  <si>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</si>
  <si>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</si>
  <si>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</si>
  <si>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</si>
  <si>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</si>
  <si>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</si>
  <si>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</si>
  <si>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</si>
  <si>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</si>
  <si>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</si>
  <si>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</si>
  <si>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</si>
  <si>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</si>
  <si>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</si>
  <si>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</si>
  <si>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</si>
  <si>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</si>
  <si>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</si>
  <si>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</si>
  <si>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</si>
  <si>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</si>
  <si>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</si>
  <si>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</si>
  <si>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</si>
  <si>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</si>
  <si>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</si>
  <si>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</si>
  <si>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</si>
  <si>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</si>
  <si>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</si>
  <si>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</si>
  <si>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</si>
  <si>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</si>
  <si>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</si>
  <si>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</si>
  <si>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</si>
  <si>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</si>
  <si>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</si>
  <si>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</si>
  <si>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</si>
  <si>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</si>
  <si>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</si>
  <si>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</si>
  <si>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</si>
  <si>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</si>
  <si>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</si>
  <si>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</si>
  <si>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</si>
  <si>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</si>
  <si>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</si>
  <si>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</si>
  <si>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</si>
  <si>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</si>
  <si>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</si>
  <si>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</si>
  <si>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</si>
  <si>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</si>
  <si>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</si>
  <si>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</si>
  <si>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</si>
  <si>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</si>
  <si>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</si>
  <si>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</si>
  <si>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</si>
  <si>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</si>
  <si>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</si>
  <si>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</si>
  <si>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</si>
  <si>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</si>
  <si>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</si>
  <si>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</si>
  <si>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</si>
  <si>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</si>
  <si>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</si>
  <si>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</si>
  <si>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</si>
  <si>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</si>
  <si>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</si>
  <si>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</si>
  <si>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</si>
  <si>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</si>
  <si>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</si>
  <si>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</si>
  <si>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</si>
  <si>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</si>
  <si>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</si>
  <si>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</si>
  <si>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</si>
  <si>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</si>
  <si>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</si>
  <si>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</si>
  <si>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</si>
  <si>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</si>
  <si>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</si>
  <si>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</si>
  <si>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</si>
  <si>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</si>
  <si>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</si>
  <si>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</si>
  <si>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</si>
  <si>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</si>
  <si>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</si>
  <si>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</si>
  <si>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</si>
  <si>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</si>
  <si>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</si>
  <si>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</si>
  <si>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</si>
  <si>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</si>
  <si>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</si>
  <si>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</si>
  <si>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</si>
  <si>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</si>
  <si>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</si>
  <si>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</si>
  <si>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</si>
  <si>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</si>
  <si>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</si>
  <si>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</si>
  <si>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</si>
  <si>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</si>
  <si>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</si>
  <si>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</si>
  <si>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</si>
  <si>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</si>
  <si>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</si>
  <si>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</si>
  <si>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</si>
  <si>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</si>
  <si>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</si>
  <si>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</si>
  <si>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</si>
  <si>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</si>
  <si>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</si>
  <si>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</si>
  <si>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</si>
  <si>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</si>
  <si>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</si>
  <si>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</si>
  <si>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</si>
  <si>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</si>
  <si>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</si>
  <si>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</si>
  <si>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</si>
  <si>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</si>
  <si>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</si>
  <si>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</si>
  <si>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</si>
  <si>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</si>
  <si>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</si>
  <si>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</si>
  <si>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</si>
  <si>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</si>
  <si>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</si>
  <si>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</si>
  <si>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</si>
  <si>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</si>
  <si>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</si>
  <si>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</si>
  <si>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</si>
  <si>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</si>
  <si>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</si>
  <si>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</si>
  <si>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</si>
  <si>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</si>
  <si>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</si>
  <si>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</si>
  <si>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</si>
  <si>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</si>
  <si>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</si>
  <si>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</si>
  <si>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</si>
  <si>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</si>
  <si>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</si>
  <si>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</si>
  <si>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</si>
  <si>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</si>
  <si>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</si>
  <si>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</si>
  <si>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</si>
  <si>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</si>
  <si>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</si>
  <si>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</si>
  <si>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</si>
  <si>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</si>
  <si>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</si>
  <si>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</si>
  <si>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</si>
  <si>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</si>
  <si>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</si>
  <si>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</si>
  <si>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</si>
  <si>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</si>
  <si>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</si>
  <si>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</si>
  <si>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</si>
  <si>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</si>
  <si>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</si>
  <si>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</si>
  <si>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</si>
  <si>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</si>
  <si>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</si>
  <si>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</si>
  <si>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</si>
  <si>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</si>
  <si>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</si>
  <si>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</si>
  <si>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</si>
  <si>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</si>
  <si>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</si>
  <si>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</si>
  <si>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</si>
  <si>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</si>
  <si>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</si>
  <si>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</si>
  <si>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</si>
  <si>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</si>
  <si>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</si>
  <si>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</si>
  <si>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</si>
  <si>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</si>
  <si>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</si>
  <si>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</si>
  <si>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</si>
  <si>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</si>
  <si>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</si>
  <si>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</si>
  <si>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</si>
  <si>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</si>
  <si>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</si>
  <si>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</si>
  <si>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</si>
  <si>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</si>
  <si>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</si>
  <si>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</si>
  <si>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</si>
  <si>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</si>
  <si>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</si>
  <si>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</si>
  <si>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</si>
  <si>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</si>
  <si>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</si>
  <si>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</si>
  <si>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</si>
  <si>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</si>
  <si>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</si>
  <si>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</si>
  <si>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</si>
  <si>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</si>
  <si>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</si>
  <si>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</si>
  <si>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</si>
  <si>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</si>
  <si>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</si>
  <si>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</si>
  <si>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</si>
  <si>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</si>
  <si>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</si>
  <si>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</si>
  <si>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</si>
  <si>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</si>
  <si>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</si>
  <si>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</si>
  <si>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</si>
  <si>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</si>
  <si>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</si>
  <si>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</si>
  <si>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</si>
  <si>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</si>
  <si>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</si>
  <si>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</si>
  <si>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</si>
  <si>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</si>
  <si>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</si>
  <si>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</si>
  <si>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</si>
  <si>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</si>
  <si>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</si>
  <si>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</si>
  <si>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</si>
  <si>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</si>
  <si>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</si>
  <si>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</si>
  <si>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</si>
  <si>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</si>
  <si>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</si>
  <si>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</si>
  <si>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</si>
  <si>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</si>
  <si>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</si>
  <si>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</si>
  <si>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</si>
  <si>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</si>
  <si>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</si>
  <si>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</si>
  <si>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</si>
  <si>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</si>
  <si>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</si>
  <si>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</si>
  <si>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</si>
  <si>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</si>
  <si>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</si>
  <si>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</si>
  <si>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</si>
  <si>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</si>
  <si>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</si>
  <si>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</si>
  <si>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</si>
  <si>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</si>
  <si>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</si>
  <si>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</si>
  <si>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</si>
  <si>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</si>
  <si>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</si>
  <si>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</si>
  <si>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</si>
  <si>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</si>
  <si>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</si>
  <si>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</si>
  <si>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</si>
  <si>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</si>
  <si>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</si>
  <si>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</si>
  <si>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</si>
  <si>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</si>
  <si>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</si>
  <si>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</si>
  <si>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</si>
  <si>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</si>
  <si>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</si>
  <si>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</si>
  <si>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</si>
  <si>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</si>
  <si>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</si>
  <si>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</si>
  <si>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</si>
  <si>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</si>
  <si>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</si>
  <si>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</si>
  <si>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</si>
  <si>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</si>
  <si>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</si>
  <si>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</si>
  <si>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</si>
  <si>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</si>
  <si>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</si>
  <si>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</si>
  <si>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</si>
  <si>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</si>
  <si>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</si>
  <si>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</si>
  <si>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</si>
  <si>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</si>
  <si>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</si>
  <si>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</si>
  <si>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</si>
  <si>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</si>
  <si>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</si>
  <si>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</si>
  <si>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</si>
  <si>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</si>
  <si>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</si>
  <si>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</si>
  <si>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</si>
  <si>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</si>
  <si>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</si>
  <si>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</si>
  <si>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</si>
  <si>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</si>
  <si>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</si>
  <si>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</si>
  <si>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</si>
  <si>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</si>
  <si>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</si>
  <si>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</si>
  <si>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</si>
  <si>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</si>
  <si>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</si>
  <si>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</si>
  <si>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</si>
  <si>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</si>
  <si>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</si>
  <si>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</si>
  <si>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</si>
  <si>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</si>
  <si>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</si>
  <si>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</si>
  <si>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</si>
  <si>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</si>
  <si>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</si>
  <si>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</si>
  <si>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</si>
  <si>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</si>
  <si>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</si>
  <si>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</si>
  <si>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</si>
  <si>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</si>
  <si>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</si>
  <si>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</si>
  <si>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</si>
  <si>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</si>
  <si>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</si>
  <si>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</si>
  <si>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</si>
  <si>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</si>
  <si>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</si>
  <si>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</si>
  <si>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</si>
  <si>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</si>
  <si>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</si>
  <si>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</si>
  <si>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</si>
  <si>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</si>
  <si>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</si>
  <si>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</si>
  <si>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</si>
  <si>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</si>
  <si>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</si>
  <si>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</si>
  <si>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</si>
  <si>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</si>
  <si>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</si>
  <si>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</si>
  <si>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</si>
  <si>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</si>
  <si>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</si>
  <si>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</si>
  <si>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</si>
  <si>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</si>
  <si>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</si>
  <si>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</si>
  <si>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</si>
  <si>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</si>
  <si>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</si>
  <si>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</si>
  <si>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</si>
  <si>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</si>
  <si>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</si>
  <si>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</si>
  <si>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</si>
  <si>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</si>
  <si>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</si>
  <si>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</si>
  <si>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</si>
  <si>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</si>
  <si>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</si>
  <si>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</si>
  <si>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</si>
  <si>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</si>
  <si>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</si>
  <si>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</si>
  <si>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</si>
  <si>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</si>
  <si>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</si>
  <si>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</si>
  <si>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</si>
  <si>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</si>
  <si>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</si>
  <si>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</si>
  <si>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</si>
  <si>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</si>
  <si>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</si>
  <si>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</si>
  <si>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</si>
  <si>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</si>
  <si>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</si>
  <si>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</si>
  <si>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</si>
  <si>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</si>
  <si>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</si>
  <si>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</si>
  <si>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</si>
  <si>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</si>
  <si>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</si>
  <si>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</si>
  <si>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</si>
  <si>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</si>
  <si>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</si>
  <si>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</si>
  <si>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</si>
  <si>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</si>
  <si>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</si>
  <si>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</si>
  <si>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</si>
  <si>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</si>
  <si>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</si>
  <si>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</si>
  <si>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</si>
  <si>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</si>
  <si>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</si>
  <si>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</si>
  <si>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</si>
  <si>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</si>
  <si>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</si>
  <si>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</si>
  <si>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</si>
  <si>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</si>
  <si>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</si>
  <si>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</si>
  <si>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</si>
  <si>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</si>
  <si>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</si>
  <si>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</si>
  <si>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</si>
  <si>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</si>
  <si>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</si>
  <si>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</si>
  <si>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</si>
  <si>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</si>
  <si>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</si>
  <si>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</si>
  <si>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</si>
  <si>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</si>
  <si>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</si>
  <si>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</si>
  <si>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</si>
  <si>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</si>
  <si>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</si>
  <si>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</si>
  <si>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</si>
  <si>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</si>
  <si>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</si>
  <si>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</si>
  <si>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</si>
  <si>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</si>
  <si>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</si>
  <si>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</si>
  <si>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</si>
  <si>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</si>
  <si>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</si>
  <si>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</si>
  <si>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</si>
  <si>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</si>
  <si>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</si>
  <si>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</si>
  <si>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</si>
  <si>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</si>
  <si>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</si>
  <si>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</si>
  <si>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</si>
  <si>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</si>
  <si>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</si>
  <si>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</si>
  <si>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</si>
  <si>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</si>
  <si>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</si>
  <si>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</si>
  <si>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</si>
  <si>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</si>
  <si>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</si>
  <si>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</si>
  <si>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</si>
  <si>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</si>
  <si>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</si>
  <si>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</si>
  <si>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</si>
  <si>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</si>
  <si>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</si>
  <si>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</si>
  <si>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</si>
  <si>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</si>
  <si>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</si>
  <si>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</si>
  <si>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</si>
  <si>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</si>
  <si>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</si>
  <si>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</si>
  <si>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</si>
  <si>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</si>
  <si>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</si>
  <si>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</si>
  <si>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</si>
  <si>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</si>
  <si>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</si>
  <si>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</si>
  <si>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</si>
  <si>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</si>
  <si>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</si>
  <si>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</si>
  <si>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</si>
  <si>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</si>
  <si>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</si>
  <si>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</si>
  <si>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</si>
  <si>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</si>
  <si>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</si>
  <si>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</si>
  <si>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</si>
  <si>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</si>
  <si>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</si>
  <si>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</si>
  <si>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</si>
  <si>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</si>
  <si>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</si>
  <si>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</si>
  <si>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</si>
  <si>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</si>
  <si>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</si>
  <si>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</si>
  <si>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</si>
  <si>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</si>
  <si>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</si>
  <si>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</si>
  <si>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</si>
  <si>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</si>
  <si>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</si>
  <si>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</si>
  <si>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</si>
  <si>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</si>
  <si>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</si>
  <si>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</si>
  <si>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</si>
  <si>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</si>
  <si>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</si>
  <si>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</si>
  <si>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</si>
  <si>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</si>
  <si>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</si>
  <si>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</si>
  <si>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</si>
  <si>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</si>
  <si>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</si>
  <si>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</si>
  <si>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</si>
  <si>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</si>
  <si>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</si>
  <si>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</si>
  <si>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</si>
  <si>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</si>
  <si>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</si>
  <si>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</si>
  <si>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</si>
  <si>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</si>
  <si>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</si>
  <si>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</si>
  <si>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</si>
  <si>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</si>
  <si>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</si>
  <si>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</si>
  <si>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</si>
  <si>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</si>
  <si>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</si>
  <si>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</si>
  <si>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</si>
  <si>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</si>
  <si>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</si>
  <si>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</si>
  <si>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</si>
  <si>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</si>
  <si>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</si>
  <si>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</si>
  <si>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</si>
  <si>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</si>
  <si>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</si>
  <si>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</si>
  <si>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</si>
  <si>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</si>
  <si>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</si>
  <si>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</si>
  <si>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</si>
  <si>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</si>
  <si>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</si>
  <si>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</si>
  <si>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</si>
  <si>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</si>
  <si>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</si>
  <si>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</si>
  <si>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</si>
  <si>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</si>
  <si>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</si>
  <si>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</si>
  <si>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</si>
  <si>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</si>
  <si>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</si>
  <si>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</si>
  <si>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</si>
  <si>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</si>
  <si>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</si>
  <si>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</si>
  <si>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</si>
  <si>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</si>
  <si>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</si>
  <si>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</si>
  <si>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</si>
  <si>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</si>
  <si>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</si>
  <si>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</si>
  <si>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</si>
  <si>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</si>
  <si>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</si>
  <si>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</si>
  <si>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</si>
  <si>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</si>
  <si>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</si>
  <si>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</si>
  <si>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</si>
  <si>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</si>
  <si>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</si>
  <si>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</si>
  <si>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</si>
  <si>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</si>
  <si>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</si>
  <si>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</si>
  <si>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</si>
  <si>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</si>
  <si>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</si>
  <si>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</si>
  <si>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</si>
  <si>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</si>
  <si>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</si>
  <si>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</si>
  <si>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</si>
  <si>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</si>
  <si>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</si>
  <si>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</si>
  <si>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</si>
  <si>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</si>
  <si>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</si>
  <si>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</si>
  <si>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</si>
  <si>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</si>
  <si>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</si>
  <si>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</si>
  <si>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</si>
  <si>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</si>
  <si>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</si>
  <si>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</si>
  <si>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</si>
  <si>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</si>
  <si>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</si>
  <si>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</si>
  <si>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</si>
  <si>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</si>
  <si>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</si>
  <si>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</si>
  <si>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</si>
  <si>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</si>
  <si>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</si>
  <si>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</si>
  <si>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</si>
  <si>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</si>
  <si>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</si>
  <si>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</si>
  <si>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</si>
  <si>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</si>
  <si>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</si>
  <si>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</si>
  <si>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</si>
  <si>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</si>
  <si>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</si>
  <si>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</si>
  <si>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</si>
  <si>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</si>
  <si>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</si>
  <si>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</si>
  <si>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</si>
  <si>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</si>
  <si>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</si>
  <si>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</si>
  <si>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</si>
  <si>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</si>
  <si>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</si>
  <si>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</si>
  <si>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</si>
  <si>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</si>
  <si>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</si>
  <si>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</si>
  <si>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</si>
  <si>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</si>
  <si>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</si>
  <si>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</si>
  <si>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</si>
  <si>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</si>
  <si>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</si>
  <si>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</si>
  <si>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</si>
  <si>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</si>
  <si>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</si>
  <si>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</si>
  <si>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</si>
  <si>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</si>
  <si>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</si>
  <si>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</si>
  <si>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</si>
  <si>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</si>
  <si>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</si>
  <si>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</si>
  <si>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</si>
  <si>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</si>
  <si>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</si>
  <si>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</si>
  <si>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</si>
  <si>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</si>
  <si>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</si>
  <si>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</si>
  <si>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</si>
  <si>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</si>
  <si>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</si>
  <si>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</si>
  <si>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</si>
  <si>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</si>
  <si>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</si>
  <si>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</si>
  <si>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</si>
  <si>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</si>
  <si>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</si>
  <si>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</si>
  <si>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</si>
  <si>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</si>
  <si>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</si>
  <si>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</si>
  <si>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</si>
  <si>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</si>
  <si>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</si>
  <si>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</si>
  <si>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</si>
  <si>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</si>
  <si>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</si>
  <si>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</si>
  <si>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</si>
  <si>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</si>
  <si>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</si>
  <si>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</si>
  <si>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</si>
  <si>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</si>
  <si>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</si>
  <si>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</si>
  <si>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</si>
  <si>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</si>
  <si>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</si>
  <si>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</si>
  <si>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</si>
  <si>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</si>
  <si>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</si>
  <si>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</si>
  <si>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</si>
  <si>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</si>
  <si>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</si>
  <si>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</si>
  <si>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</si>
  <si>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</si>
  <si>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</si>
  <si>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</si>
  <si>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</si>
  <si>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</si>
  <si>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</si>
  <si>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</si>
  <si>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</si>
  <si>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</si>
  <si>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</si>
  <si>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</si>
  <si>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</si>
  <si>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</si>
  <si>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</si>
  <si>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</si>
  <si>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</si>
  <si>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</si>
  <si>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</si>
  <si>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</si>
  <si>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</si>
  <si>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</si>
  <si>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</si>
  <si>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</si>
  <si>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</si>
  <si>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</si>
  <si>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</si>
  <si>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</si>
  <si>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</si>
  <si>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</si>
  <si>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</si>
  <si>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</si>
  <si>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</si>
  <si>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</si>
  <si>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</si>
  <si>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</si>
  <si>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</si>
  <si>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</si>
  <si>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</si>
  <si>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</si>
  <si>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</si>
  <si>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</si>
  <si>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</si>
  <si>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</si>
  <si>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</si>
  <si>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</si>
  <si>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</si>
  <si>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</si>
  <si>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</si>
  <si>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</si>
  <si>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</si>
  <si>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</si>
  <si>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</si>
  <si>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</si>
  <si>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</si>
  <si>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</si>
  <si>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</si>
  <si>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</si>
  <si>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</si>
  <si>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</si>
  <si>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</si>
  <si>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</si>
  <si>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</si>
  <si>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</si>
  <si>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</si>
  <si>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</si>
  <si>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</si>
  <si>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</si>
  <si>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</si>
  <si>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</si>
  <si>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</si>
  <si>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</si>
  <si>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</si>
  <si>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</si>
  <si>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</si>
  <si>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</si>
  <si>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</si>
  <si>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</si>
  <si>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</si>
  <si>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</si>
  <si>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</si>
  <si>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</si>
  <si>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</si>
  <si>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</si>
  <si>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</si>
  <si>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</si>
  <si>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</si>
  <si>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</si>
  <si>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</si>
  <si>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</si>
  <si>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</si>
  <si>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</si>
  <si>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</si>
  <si>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</si>
  <si>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</si>
  <si>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</si>
  <si>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</si>
  <si>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</si>
  <si>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</si>
  <si>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</si>
  <si>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</si>
  <si>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</si>
  <si>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</si>
  <si>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</si>
  <si>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</si>
  <si>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</si>
  <si>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</si>
  <si>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</si>
  <si>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</si>
  <si>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</si>
  <si>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</si>
  <si>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</si>
  <si>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</si>
  <si>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</si>
  <si>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</si>
  <si>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</si>
  <si>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</si>
  <si>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</si>
  <si>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</si>
  <si>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</si>
  <si>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</si>
  <si>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</si>
  <si>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</si>
  <si>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</si>
  <si>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</si>
  <si>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</si>
  <si>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</si>
  <si>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</si>
  <si>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</si>
  <si>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</si>
  <si>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</si>
  <si>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</si>
  <si>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</si>
  <si>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</si>
  <si>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</si>
  <si>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</si>
  <si>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</si>
  <si>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</si>
  <si>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</si>
  <si>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</si>
  <si>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</si>
  <si>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</si>
  <si>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</si>
  <si>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</si>
  <si>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</si>
  <si>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</si>
  <si>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</si>
  <si>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</si>
  <si>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</si>
  <si>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</si>
  <si>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</si>
  <si>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</si>
  <si>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</si>
  <si>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</si>
  <si>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</si>
  <si>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</si>
  <si>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</si>
  <si>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</si>
  <si>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</si>
  <si>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</si>
  <si>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</si>
  <si>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</si>
  <si>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</si>
  <si>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</si>
  <si>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</si>
  <si>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</si>
  <si>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</si>
  <si>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</si>
  <si>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</si>
  <si>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</si>
  <si>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</si>
  <si>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</si>
  <si>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</si>
  <si>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</si>
  <si>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</si>
  <si>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</si>
  <si>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</si>
  <si>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</si>
  <si>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</si>
  <si>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</si>
  <si>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</si>
  <si>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</si>
  <si>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</si>
  <si>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</si>
  <si>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</si>
  <si>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</si>
  <si>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</si>
  <si>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</si>
  <si>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</si>
  <si>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</si>
  <si>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</si>
  <si>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</si>
  <si>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</si>
  <si>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</si>
  <si>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</si>
  <si>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</si>
  <si>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</si>
  <si>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</si>
  <si>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</si>
  <si>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</si>
  <si>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</si>
  <si>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</si>
  <si>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</si>
  <si>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</si>
  <si>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</si>
  <si>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</si>
  <si>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</si>
  <si>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</si>
  <si>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</si>
  <si>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</si>
  <si>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</si>
  <si>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</si>
  <si>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</si>
  <si>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</si>
  <si>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</si>
  <si>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</si>
  <si>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</si>
  <si>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</si>
  <si>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</si>
  <si>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</si>
  <si>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</si>
  <si>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</si>
  <si>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</si>
  <si>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</si>
  <si>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</si>
  <si>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</si>
  <si>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</si>
  <si>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</si>
  <si>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</si>
  <si>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</si>
  <si>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</si>
  <si>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</si>
  <si>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</si>
  <si>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</si>
  <si>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</si>
  <si>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</si>
  <si>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</si>
  <si>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</si>
  <si>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</si>
  <si>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</si>
  <si>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</si>
  <si>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</si>
  <si>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</si>
  <si>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</si>
  <si>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</si>
  <si>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</si>
  <si>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</si>
  <si>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</si>
  <si>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</si>
  <si>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</si>
  <si>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</si>
  <si>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</si>
  <si>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</si>
  <si>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</si>
  <si>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</si>
  <si>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</si>
  <si>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</si>
  <si>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</si>
  <si>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</si>
  <si>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</si>
  <si>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</si>
  <si>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</si>
  <si>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</si>
  <si>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</si>
  <si>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</si>
  <si>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</si>
  <si>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</si>
  <si>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</si>
  <si>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</si>
  <si>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</si>
  <si>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</si>
  <si>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</si>
  <si>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</si>
  <si>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</si>
  <si>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</si>
  <si>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</si>
  <si>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</si>
  <si>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</si>
  <si>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</si>
  <si>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</si>
  <si>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</si>
  <si>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</si>
  <si>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</si>
  <si>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</si>
  <si>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</si>
  <si>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</si>
  <si>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</si>
  <si>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</si>
  <si>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</si>
  <si>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</si>
  <si>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</si>
  <si>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</si>
  <si>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</si>
  <si>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</si>
  <si>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</si>
  <si>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</si>
  <si>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</si>
  <si>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</si>
  <si>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</si>
  <si>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</si>
  <si>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</si>
  <si>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</si>
  <si>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</si>
  <si>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</si>
  <si>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</si>
  <si>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</si>
  <si>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</si>
  <si>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</si>
  <si>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</si>
  <si>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</si>
  <si>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</si>
  <si>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</si>
  <si>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</si>
  <si>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</si>
  <si>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</si>
  <si>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</si>
  <si>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</si>
  <si>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</si>
  <si>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</si>
  <si>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</si>
  <si>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</si>
  <si>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</si>
  <si>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</si>
  <si>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</si>
  <si>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</si>
  <si>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</si>
  <si>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</si>
  <si>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</si>
  <si>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</si>
  <si>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</si>
  <si>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</si>
  <si>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</si>
  <si>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</si>
  <si>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</si>
  <si>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</si>
  <si>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</si>
  <si>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</si>
  <si>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</si>
  <si>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</si>
  <si>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</si>
  <si>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</si>
  <si>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</si>
  <si>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</si>
  <si>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</si>
  <si>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</si>
  <si>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</si>
  <si>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</si>
  <si>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</si>
  <si>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</si>
  <si>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</si>
  <si>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</si>
  <si>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</si>
  <si>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</si>
  <si>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</si>
  <si>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</si>
  <si>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</si>
  <si>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</si>
  <si>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</si>
  <si>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</si>
  <si>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</si>
  <si>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</si>
  <si>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</si>
  <si>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</si>
  <si>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</si>
  <si>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</si>
  <si>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</si>
  <si>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</si>
  <si>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</si>
  <si>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</si>
  <si>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</si>
  <si>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</si>
  <si>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</si>
  <si>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</si>
  <si>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</si>
  <si>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</si>
  <si>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</si>
  <si>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</si>
  <si>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</si>
  <si>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</si>
  <si>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</si>
  <si>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</si>
  <si>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</si>
  <si>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</si>
  <si>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</si>
  <si>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</si>
  <si>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</si>
  <si>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</si>
  <si>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</si>
  <si>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</si>
  <si>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</si>
  <si>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</si>
  <si>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</si>
  <si>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</si>
  <si>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</si>
  <si>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</si>
  <si>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</si>
  <si>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</si>
  <si>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</si>
  <si>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</si>
  <si>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</si>
  <si>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</si>
  <si>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</si>
  <si>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</si>
  <si>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</si>
  <si>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</si>
  <si>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</si>
  <si>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</si>
  <si>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</si>
  <si>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</si>
  <si>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</si>
  <si>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</si>
  <si>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</si>
  <si>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</si>
  <si>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</si>
  <si>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</si>
  <si>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</si>
  <si>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</si>
  <si>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</si>
  <si>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</si>
  <si>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</si>
  <si>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</si>
  <si>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</si>
  <si>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</si>
  <si>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</si>
  <si>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</si>
  <si>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</si>
  <si>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</si>
  <si>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</si>
  <si>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</si>
  <si>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</si>
  <si>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</si>
  <si>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</si>
  <si>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</si>
  <si>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</si>
  <si>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</si>
  <si>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</si>
  <si>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</si>
  <si>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</si>
  <si>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</si>
  <si>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</si>
  <si>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</si>
  <si>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</si>
  <si>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</si>
  <si>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</si>
  <si>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</si>
  <si>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</si>
  <si>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</si>
  <si>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</si>
  <si>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</si>
  <si>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</si>
  <si>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</si>
  <si>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</si>
  <si>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</si>
  <si>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</si>
  <si>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</si>
  <si>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</si>
  <si>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</si>
  <si>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</si>
  <si>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</si>
  <si>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</si>
  <si>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</si>
  <si>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</si>
  <si>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</si>
  <si>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</si>
  <si>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</si>
  <si>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</si>
  <si>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</si>
  <si>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</si>
  <si>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</si>
  <si>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</si>
  <si>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</si>
  <si>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</si>
  <si>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</si>
  <si>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</si>
  <si>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</si>
  <si>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</si>
  <si>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</si>
  <si>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</si>
  <si>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</si>
  <si>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</si>
  <si>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</si>
  <si>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</si>
  <si>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</si>
  <si>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</si>
  <si>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</si>
  <si>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</si>
  <si>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</si>
  <si>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</si>
  <si>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</si>
  <si>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</si>
  <si>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</si>
  <si>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</si>
  <si>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</si>
  <si>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</si>
  <si>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</si>
  <si>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</si>
  <si>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</si>
  <si>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</si>
  <si>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</si>
  <si>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</si>
  <si>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</si>
  <si>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</si>
  <si>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</si>
  <si>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</si>
  <si>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</si>
  <si>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</si>
  <si>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</si>
  <si>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</si>
  <si>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</si>
  <si>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</si>
  <si>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</si>
  <si>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</si>
  <si>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</si>
  <si>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</si>
  <si>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</si>
  <si>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</si>
  <si>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</si>
  <si>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</si>
  <si>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</si>
  <si>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</si>
  <si>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</si>
  <si>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</si>
  <si>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</si>
  <si>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</si>
  <si>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</si>
  <si>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</si>
  <si>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</si>
  <si>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</si>
  <si>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</si>
  <si>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</si>
  <si>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</si>
  <si>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</si>
  <si>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</si>
  <si>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</si>
  <si>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</si>
  <si>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</si>
  <si>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</si>
  <si>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</si>
  <si>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</si>
  <si>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</si>
  <si>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</si>
  <si>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</si>
  <si>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</si>
  <si>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</si>
  <si>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</si>
  <si>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</si>
  <si>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</si>
  <si>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</si>
  <si>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</si>
  <si>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</si>
  <si>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</si>
  <si>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</si>
  <si>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</si>
  <si>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</si>
  <si>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</si>
  <si>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</si>
  <si>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</si>
  <si>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</si>
  <si>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</si>
  <si>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</si>
  <si>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</si>
  <si>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</si>
  <si>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</si>
  <si>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</si>
  <si>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</si>
  <si>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</si>
  <si>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</si>
  <si>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</si>
  <si>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</si>
  <si>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</si>
  <si>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</si>
  <si>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</si>
  <si>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</si>
  <si>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</si>
  <si>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</si>
  <si>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</si>
  <si>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</si>
  <si>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</si>
  <si>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</si>
  <si>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</si>
  <si>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</si>
  <si>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</si>
  <si>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</si>
  <si>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</si>
  <si>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</si>
  <si>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</si>
  <si>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</si>
  <si>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</si>
  <si>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</si>
  <si>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</si>
  <si>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</si>
  <si>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</si>
  <si>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</si>
  <si>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</si>
  <si>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</si>
  <si>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</si>
  <si>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</si>
  <si>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</si>
  <si>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</si>
  <si>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</si>
  <si>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</si>
  <si>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</si>
  <si>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</si>
  <si>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</si>
  <si>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</si>
  <si>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</si>
  <si>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</si>
  <si>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</si>
  <si>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</si>
  <si>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</si>
  <si>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</si>
  <si>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</si>
  <si>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</si>
  <si>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</si>
  <si>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</si>
  <si>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</si>
  <si>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</si>
  <si>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</si>
  <si>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</si>
  <si>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</si>
  <si>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</si>
  <si>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</si>
  <si>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</si>
  <si>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</si>
  <si>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</si>
  <si>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</si>
  <si>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</si>
  <si>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</si>
  <si>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</si>
  <si>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</si>
  <si>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</si>
  <si>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</si>
  <si>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</si>
  <si>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</si>
  <si>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</si>
  <si>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</si>
  <si>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</si>
  <si>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</si>
  <si>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</si>
  <si>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</si>
  <si>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</si>
  <si>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</si>
  <si>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</si>
  <si>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</si>
  <si>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</si>
  <si>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</si>
  <si>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</si>
  <si>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</si>
  <si>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</si>
  <si>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</si>
  <si>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</si>
  <si>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</si>
  <si>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</si>
  <si>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</si>
  <si>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</si>
  <si>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</si>
  <si>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</si>
  <si>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</si>
  <si>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</si>
  <si>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</si>
  <si>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</si>
  <si>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</si>
  <si>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</si>
  <si>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</si>
  <si>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</si>
  <si>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</si>
  <si>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</si>
  <si>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</si>
  <si>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</si>
  <si>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</si>
  <si>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</si>
  <si>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</si>
  <si>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</si>
  <si>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</si>
  <si>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</si>
  <si>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</si>
  <si>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</si>
  <si>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</si>
  <si>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</si>
  <si>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</si>
  <si>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</si>
  <si>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</si>
  <si>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</si>
  <si>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</si>
  <si>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</si>
  <si>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</si>
  <si>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</si>
  <si>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</si>
  <si>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</si>
  <si>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</si>
  <si>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</si>
  <si>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</si>
  <si>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</si>
  <si>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</si>
  <si>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</si>
  <si>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</si>
  <si>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</si>
  <si>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</si>
  <si>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</si>
  <si>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</si>
  <si>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</si>
  <si>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</si>
  <si>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</si>
  <si>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</si>
  <si>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</si>
  <si>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</si>
  <si>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</si>
  <si>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</si>
  <si>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</si>
  <si>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</si>
  <si>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</si>
  <si>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</si>
  <si>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</si>
  <si>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</si>
  <si>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</si>
  <si>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</si>
  <si>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</si>
  <si>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</si>
  <si>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</si>
  <si>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</si>
  <si>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</si>
  <si>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</si>
  <si>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</si>
  <si>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</si>
  <si>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</si>
  <si>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</si>
  <si>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</si>
  <si>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</si>
  <si>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</si>
  <si>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</si>
  <si>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</si>
  <si>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</si>
  <si>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</si>
  <si>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</si>
  <si>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</si>
  <si>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</si>
  <si>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</si>
  <si>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</si>
  <si>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</si>
  <si>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</si>
  <si>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</si>
  <si>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</si>
  <si>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</si>
  <si>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</si>
  <si>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</si>
  <si>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</si>
  <si>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</si>
  <si>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</si>
  <si>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</si>
  <si>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</si>
  <si>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</si>
  <si>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</si>
  <si>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</si>
  <si>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</si>
  <si>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</si>
  <si>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</si>
  <si>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</si>
  <si>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</si>
  <si>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</si>
  <si>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</si>
  <si>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</si>
  <si>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</si>
  <si>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</si>
  <si>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</si>
  <si>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</si>
  <si>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</si>
  <si>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</si>
  <si>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</si>
  <si>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</si>
  <si>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</si>
  <si>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</si>
  <si>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</si>
  <si>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</si>
  <si>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</si>
  <si>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</si>
  <si>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</si>
  <si>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</si>
  <si>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</si>
  <si>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</si>
  <si>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</si>
  <si>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</si>
  <si>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</si>
  <si>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</si>
  <si>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</si>
  <si>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</si>
  <si>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</si>
  <si>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</si>
  <si>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</si>
  <si>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</si>
  <si>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</si>
  <si>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</si>
  <si>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</si>
  <si>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</si>
  <si>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</si>
  <si>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</si>
  <si>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</si>
  <si>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</si>
  <si>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</si>
  <si>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</si>
  <si>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</si>
  <si>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</si>
  <si>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</si>
  <si>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</si>
  <si>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</si>
  <si>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</si>
  <si>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</si>
  <si>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</si>
  <si>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</si>
  <si>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</si>
  <si>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</si>
  <si>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</si>
  <si>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</si>
  <si>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</si>
  <si>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</si>
  <si>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</si>
  <si>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</si>
  <si>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</si>
  <si>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</si>
  <si>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</si>
  <si>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</si>
  <si>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</si>
  <si>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</si>
  <si>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</si>
  <si>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</si>
  <si>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</si>
  <si>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</si>
  <si>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</si>
  <si>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</si>
  <si>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</si>
  <si>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</si>
  <si>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</si>
  <si>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</si>
  <si>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</si>
  <si>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</si>
  <si>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</si>
  <si>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</si>
  <si>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</si>
  <si>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</si>
  <si>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</si>
  <si>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</si>
  <si>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</si>
  <si>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</si>
  <si>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</si>
  <si>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</si>
  <si>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</si>
  <si>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</si>
  <si>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</si>
  <si>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</si>
  <si>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</si>
  <si>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</si>
  <si>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</si>
  <si>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</si>
  <si>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</si>
  <si>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</si>
  <si>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</si>
  <si>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</si>
  <si>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</si>
  <si>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</si>
  <si>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</si>
  <si>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</si>
  <si>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</si>
  <si>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</si>
  <si>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</si>
  <si>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</si>
  <si>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</si>
  <si>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</si>
  <si>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</si>
  <si>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</si>
  <si>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</si>
  <si>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</si>
  <si>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</si>
  <si>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</si>
  <si>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</si>
  <si>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</si>
  <si>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</si>
  <si>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</si>
  <si>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</si>
  <si>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</si>
  <si>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</si>
  <si>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</si>
  <si>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</si>
  <si>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</si>
  <si>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</si>
  <si>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</si>
  <si>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</si>
  <si>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</si>
  <si>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</si>
  <si>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</si>
  <si>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</si>
  <si>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</si>
  <si>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</si>
  <si>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</si>
  <si>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</si>
  <si>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</si>
  <si>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</si>
  <si>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</si>
  <si>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</si>
  <si>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</si>
  <si>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</si>
  <si>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</si>
  <si>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</si>
  <si>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</si>
  <si>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</si>
  <si>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</si>
  <si>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</si>
  <si>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</si>
  <si>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</si>
  <si>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</si>
  <si>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</si>
  <si>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</si>
  <si>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</si>
  <si>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</si>
  <si>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</si>
  <si>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</si>
  <si>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</si>
  <si>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</si>
  <si>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</si>
  <si>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</si>
  <si>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</si>
  <si>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</si>
  <si>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</si>
  <si>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</si>
  <si>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</si>
  <si>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</si>
  <si>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</si>
  <si>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</si>
  <si>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</si>
  <si>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</si>
  <si>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</si>
  <si>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</si>
  <si>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</si>
  <si>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</si>
  <si>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</si>
  <si>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</si>
  <si>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</si>
  <si>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</si>
  <si>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</si>
  <si>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</si>
  <si>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</si>
  <si>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</si>
  <si>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</si>
  <si>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</si>
  <si>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</si>
  <si>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</si>
  <si>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</si>
  <si>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</si>
  <si>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</si>
  <si>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</si>
  <si>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</si>
  <si>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</si>
  <si>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</si>
  <si>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</si>
  <si>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</si>
  <si>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</si>
  <si>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</si>
  <si>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</si>
  <si>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</si>
  <si>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</si>
  <si>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</si>
  <si>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</si>
  <si>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</si>
  <si>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</si>
  <si>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</si>
  <si>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</si>
  <si>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</si>
  <si>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</si>
  <si>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</si>
  <si>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</si>
  <si>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</si>
  <si>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</si>
  <si>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</si>
  <si>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</si>
  <si>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</si>
  <si>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</si>
  <si>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</si>
  <si>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</si>
  <si>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</si>
  <si>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</si>
  <si>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</si>
  <si>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</si>
  <si>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</si>
  <si>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</si>
  <si>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</si>
  <si>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</si>
  <si>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</si>
  <si>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</si>
  <si>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</si>
  <si>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</si>
  <si>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</si>
  <si>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</si>
  <si>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</si>
  <si>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</si>
  <si>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</si>
  <si>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</si>
  <si>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</si>
  <si>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</si>
  <si>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</si>
  <si>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</si>
  <si>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</si>
  <si>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</si>
  <si>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</si>
  <si>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</si>
  <si>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</si>
  <si>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</si>
  <si>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</si>
  <si>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</si>
  <si>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</si>
  <si>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</si>
  <si>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</si>
  <si>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</si>
  <si>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</si>
  <si>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</si>
  <si>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</si>
  <si>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</si>
  <si>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</si>
  <si>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</si>
  <si>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</si>
  <si>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</si>
  <si>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</si>
  <si>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</si>
  <si>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</si>
  <si>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</si>
  <si>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</si>
  <si>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</si>
  <si>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</si>
  <si>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</si>
  <si>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</si>
  <si>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</si>
  <si>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</si>
  <si>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</si>
  <si>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</si>
  <si>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</si>
  <si>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</si>
  <si>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</si>
  <si>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</si>
  <si>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</si>
  <si>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</si>
  <si>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</si>
  <si>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</si>
  <si>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</si>
  <si>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</si>
  <si>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</si>
  <si>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</si>
  <si>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</si>
  <si>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</si>
  <si>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</si>
  <si>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</si>
  <si>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</si>
  <si>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</si>
  <si>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</si>
  <si>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</si>
  <si>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</si>
  <si>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</si>
  <si>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</si>
  <si>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</si>
  <si>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</si>
  <si>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</si>
  <si>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</si>
  <si>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</si>
  <si>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</si>
  <si>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</si>
  <si>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</si>
  <si>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</si>
  <si>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</si>
  <si>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</si>
  <si>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</si>
  <si>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</si>
  <si>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</si>
  <si>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</si>
  <si>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</si>
  <si>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</si>
  <si>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</si>
  <si>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</si>
  <si>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</si>
  <si>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</si>
  <si>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</si>
  <si>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</si>
  <si>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</si>
  <si>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</si>
  <si>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</si>
  <si>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</si>
  <si>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</si>
  <si>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</si>
  <si>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</si>
  <si>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</si>
  <si>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</si>
  <si>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</si>
  <si>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</si>
  <si>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</si>
  <si>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</si>
  <si>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</si>
  <si>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</si>
  <si>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</si>
  <si>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</si>
  <si>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</si>
  <si>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</si>
  <si>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</si>
  <si>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</si>
  <si>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</si>
  <si>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</si>
  <si>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</si>
  <si>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</si>
  <si>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</si>
  <si>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</si>
  <si>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</si>
  <si>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</si>
  <si>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</si>
  <si>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</si>
  <si>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</si>
  <si>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</si>
  <si>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</si>
  <si>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</si>
  <si>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</si>
  <si>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</si>
  <si>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</si>
  <si>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</si>
  <si>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</si>
  <si>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</si>
  <si>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</si>
  <si>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</si>
  <si>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</si>
  <si>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</si>
  <si>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</si>
  <si>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</si>
  <si>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</si>
  <si>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</si>
  <si>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</si>
  <si>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</si>
  <si>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</si>
  <si>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</si>
  <si>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</si>
  <si>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</si>
  <si>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</si>
  <si>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</si>
  <si>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</si>
  <si>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</si>
  <si>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</si>
  <si>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</si>
  <si>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</si>
  <si>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</si>
  <si>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</si>
  <si>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</si>
  <si>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</si>
  <si>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</si>
  <si>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</si>
  <si>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</si>
  <si>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</si>
  <si>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</si>
  <si>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</si>
  <si>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</si>
  <si>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</si>
  <si>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</si>
  <si>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</si>
  <si>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</si>
  <si>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</si>
  <si>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</si>
  <si>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</si>
  <si>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</si>
  <si>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</si>
  <si>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</si>
  <si>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</si>
  <si>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</si>
  <si>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</si>
  <si>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</si>
  <si>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</si>
  <si>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</si>
  <si>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</si>
  <si>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</si>
  <si>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</si>
  <si>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</si>
  <si>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</si>
  <si>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</si>
  <si>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</si>
  <si>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</si>
  <si>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</si>
  <si>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</si>
  <si>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</si>
  <si>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</si>
  <si>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</si>
  <si>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</si>
  <si>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</si>
  <si>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</si>
  <si>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</si>
  <si>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</si>
  <si>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</si>
  <si>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</si>
  <si>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</si>
  <si>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</si>
  <si>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</si>
  <si>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</si>
  <si>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</si>
  <si>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</si>
  <si>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</si>
  <si>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</si>
  <si>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</si>
  <si>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</si>
  <si>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</si>
  <si>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</si>
  <si>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</si>
  <si>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</si>
  <si>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</si>
  <si>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</si>
  <si>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</si>
  <si>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</si>
  <si>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</si>
  <si>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</si>
  <si>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</si>
  <si>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</si>
  <si>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</si>
  <si>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</si>
  <si>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</si>
  <si>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</si>
  <si>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</si>
  <si>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</si>
  <si>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</si>
  <si>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</si>
  <si>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</si>
  <si>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</si>
  <si>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</si>
  <si>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</si>
  <si>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</si>
  <si>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</si>
  <si>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</si>
  <si>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</si>
  <si>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</si>
  <si>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</si>
  <si>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</si>
  <si>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</si>
  <si>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</si>
  <si>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</si>
  <si>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</si>
  <si>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</si>
  <si>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</si>
  <si>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</si>
  <si>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</si>
  <si>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</si>
  <si>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</si>
  <si>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</si>
  <si>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</si>
  <si>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</si>
  <si>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</si>
  <si>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</si>
  <si>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</si>
  <si>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</si>
  <si>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</si>
  <si>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</si>
  <si>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</si>
  <si>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</si>
  <si>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</si>
  <si>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</si>
  <si>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</si>
  <si>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</si>
  <si>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</si>
  <si>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</si>
  <si>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</si>
  <si>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</si>
  <si>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</si>
  <si>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</si>
  <si>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</si>
  <si>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</si>
  <si>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</si>
  <si>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</si>
  <si>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</si>
  <si>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</si>
  <si>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</si>
  <si>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</si>
  <si>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</si>
  <si>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</si>
  <si>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</si>
  <si>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</si>
  <si>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</si>
  <si>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</si>
  <si>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</si>
  <si>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</si>
  <si>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</si>
  <si>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</si>
  <si>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</si>
  <si>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</si>
  <si>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</si>
  <si>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</si>
  <si>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</si>
  <si>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</si>
  <si>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</si>
  <si>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</si>
  <si>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</si>
  <si>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</si>
  <si>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</si>
  <si>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</si>
  <si>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</si>
  <si>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</si>
  <si>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</si>
  <si>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</si>
  <si>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</si>
  <si>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</si>
  <si>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</si>
  <si>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</si>
  <si>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</si>
  <si>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</si>
  <si>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</si>
  <si>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</si>
  <si>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</si>
  <si>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</si>
  <si>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</si>
  <si>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</si>
  <si>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</si>
  <si>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</si>
  <si>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</si>
  <si>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</si>
  <si>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</si>
  <si>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</si>
  <si>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</si>
  <si>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</si>
  <si>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</si>
  <si>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</si>
  <si>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</si>
  <si>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</si>
  <si>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</si>
  <si>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</si>
  <si>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</si>
  <si>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</si>
  <si>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</si>
  <si>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</si>
  <si>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</si>
  <si>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</si>
  <si>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</si>
  <si>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</si>
  <si>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</si>
  <si>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</si>
  <si>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</si>
  <si>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</si>
  <si>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</si>
  <si>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</si>
  <si>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</si>
  <si>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</si>
  <si>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</si>
  <si>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</si>
  <si>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</si>
  <si>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</si>
  <si>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</si>
  <si>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</si>
  <si>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</si>
  <si>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</si>
  <si>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</si>
  <si>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</si>
  <si>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</si>
  <si>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</si>
  <si>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</si>
  <si>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</si>
  <si>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</si>
  <si>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</si>
  <si>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</si>
  <si>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</si>
  <si>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</si>
  <si>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</si>
  <si>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</si>
  <si>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</si>
  <si>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</si>
  <si>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</si>
  <si>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</si>
  <si>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</si>
  <si>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</si>
  <si>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</si>
  <si>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</si>
  <si>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</si>
  <si>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</si>
  <si>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</si>
  <si>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</si>
  <si>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</si>
  <si>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</si>
  <si>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</si>
  <si>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</si>
  <si>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</si>
  <si>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</si>
  <si>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</si>
  <si>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</si>
  <si>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</si>
  <si>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</si>
  <si>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</si>
  <si>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</si>
  <si>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</si>
  <si>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</si>
  <si>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</si>
  <si>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</si>
  <si>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</si>
  <si>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</si>
  <si>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</si>
  <si>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</si>
  <si>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</si>
  <si>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</si>
  <si>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</si>
  <si>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</si>
  <si>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</si>
  <si>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</si>
  <si>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</si>
  <si>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</si>
  <si>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</si>
  <si>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</si>
  <si>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</si>
  <si>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</si>
  <si>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</si>
  <si>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</si>
  <si>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</si>
  <si>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</si>
  <si>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</si>
  <si>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</si>
  <si>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</si>
  <si>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</si>
  <si>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</si>
  <si>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</si>
  <si>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</si>
  <si>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</si>
  <si>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</si>
  <si>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</si>
  <si>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</si>
  <si>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</si>
  <si>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</si>
  <si>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</si>
  <si>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</si>
  <si>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</si>
  <si>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</si>
  <si>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</si>
  <si>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</si>
  <si>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</si>
  <si>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</si>
  <si>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</si>
  <si>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</si>
  <si>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</si>
  <si>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</si>
  <si>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</si>
  <si>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</si>
  <si>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</si>
  <si>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</si>
  <si>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</si>
  <si>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</si>
  <si>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</si>
  <si>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</si>
  <si>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</si>
  <si>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</si>
  <si>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</si>
  <si>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</si>
  <si>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</si>
  <si>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</si>
  <si>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</si>
  <si>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</si>
  <si>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</si>
  <si>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</si>
  <si>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</si>
  <si>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</si>
  <si>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</si>
  <si>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</si>
  <si>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</si>
  <si>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</si>
  <si>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</si>
  <si>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</si>
  <si>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</si>
  <si>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</si>
  <si>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</si>
  <si>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</si>
  <si>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</si>
  <si>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</si>
  <si>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</si>
  <si>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</si>
  <si>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</si>
  <si>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</si>
  <si>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</si>
  <si>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</si>
  <si>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</si>
  <si>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</si>
  <si>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</si>
  <si>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</si>
  <si>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</si>
  <si>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</si>
  <si>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</si>
  <si>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</si>
  <si>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</si>
  <si>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</si>
  <si>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</si>
  <si>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</si>
  <si>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</si>
  <si>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</si>
  <si>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</si>
  <si>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</si>
  <si>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</si>
  <si>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</si>
  <si>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</si>
  <si>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</si>
  <si>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</si>
  <si>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</si>
  <si>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</si>
  <si>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</si>
  <si>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</si>
  <si>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</si>
  <si>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</si>
  <si>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</si>
  <si>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</si>
  <si>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</si>
  <si>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</si>
  <si>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</si>
  <si>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</si>
  <si>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</si>
  <si>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</si>
  <si>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</si>
  <si>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</si>
  <si>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</si>
  <si>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</si>
  <si>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</si>
  <si>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</si>
  <si>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</si>
  <si>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</si>
  <si>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</si>
  <si>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</si>
  <si>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</si>
  <si>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</si>
  <si>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</si>
  <si>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</si>
  <si>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</si>
  <si>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</si>
  <si>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</si>
  <si>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</si>
  <si>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</si>
  <si>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</si>
  <si>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</si>
  <si>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</si>
  <si>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</si>
  <si>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</si>
  <si>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</si>
  <si>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</si>
  <si>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</si>
  <si>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</si>
  <si>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</si>
  <si>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</si>
  <si>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</si>
  <si>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</si>
  <si>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</si>
  <si>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</si>
  <si>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</si>
  <si>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</si>
  <si>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</si>
  <si>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</si>
  <si>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</si>
  <si>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</si>
  <si>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</si>
  <si>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</si>
  <si>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</si>
  <si>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</si>
  <si>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</si>
  <si>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</si>
  <si>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</si>
  <si>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</si>
  <si>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</si>
  <si>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</si>
  <si>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</si>
  <si>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</si>
  <si>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</si>
  <si>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</si>
  <si>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</si>
  <si>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</si>
  <si>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</si>
  <si>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</si>
  <si>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</si>
  <si>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</si>
  <si>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</si>
  <si>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</si>
  <si>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</si>
  <si>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</si>
  <si>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</si>
  <si>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</si>
  <si>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</si>
  <si>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</si>
  <si>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</si>
  <si>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</si>
  <si>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</si>
  <si>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</si>
  <si>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</si>
  <si>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</si>
  <si>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</si>
  <si>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</si>
  <si>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</si>
  <si>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</si>
  <si>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</si>
  <si>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</si>
  <si>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</si>
  <si>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</si>
  <si>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</si>
  <si>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</si>
  <si>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</si>
  <si>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</si>
  <si>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</si>
  <si>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</si>
  <si>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</si>
  <si>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</si>
  <si>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</si>
  <si>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</si>
  <si>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</si>
  <si>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</si>
  <si>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</si>
  <si>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</si>
  <si>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</si>
  <si>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</si>
  <si>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</si>
  <si>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</si>
  <si>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</si>
  <si>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</si>
  <si>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</si>
  <si>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</si>
  <si>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</si>
  <si>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</si>
  <si>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</si>
  <si>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</si>
  <si>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</si>
  <si>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</si>
  <si>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</si>
  <si>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</si>
  <si>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</si>
  <si>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</si>
  <si>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</si>
  <si>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</si>
  <si>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</si>
  <si>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</si>
  <si>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</si>
  <si>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</si>
  <si>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</si>
  <si>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</si>
  <si>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</si>
  <si>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</si>
  <si>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</si>
  <si>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</si>
  <si>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</si>
  <si>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</si>
  <si>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</si>
  <si>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</si>
  <si>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</si>
  <si>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</si>
  <si>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</si>
  <si>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</si>
  <si>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</si>
  <si>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</si>
  <si>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</si>
  <si>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</si>
  <si>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</si>
  <si>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</si>
  <si>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</si>
  <si>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</si>
  <si>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</si>
  <si>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</si>
  <si>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</si>
  <si>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</si>
  <si>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</si>
  <si>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</si>
  <si>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</si>
  <si>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</si>
  <si>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</si>
  <si>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</si>
  <si>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</si>
  <si>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</si>
  <si>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</si>
  <si>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</si>
  <si>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</si>
  <si>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</si>
  <si>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</si>
  <si>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</si>
  <si>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</si>
  <si>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</si>
  <si>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</si>
  <si>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</si>
  <si>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</si>
  <si>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</si>
  <si>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</si>
  <si>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</si>
  <si>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</si>
  <si>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</si>
  <si>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</si>
  <si>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</si>
  <si>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</si>
  <si>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</si>
  <si>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</si>
  <si>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</si>
  <si>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</si>
  <si>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</si>
  <si>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</si>
  <si>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</si>
  <si>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</si>
  <si>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</si>
  <si>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</si>
  <si>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</si>
  <si>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</si>
  <si>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</si>
  <si>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</si>
  <si>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</si>
  <si>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</si>
  <si>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</si>
  <si>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</si>
  <si>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</si>
  <si>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</si>
  <si>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</si>
  <si>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</si>
  <si>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</si>
  <si>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</si>
  <si>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</si>
  <si>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</si>
  <si>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</si>
  <si>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</si>
  <si>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</si>
  <si>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</si>
  <si>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</si>
  <si>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</si>
  <si>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</si>
  <si>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</si>
  <si>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</si>
  <si>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</si>
  <si>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</si>
  <si>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</si>
  <si>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</si>
  <si>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</si>
  <si>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</si>
  <si>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</si>
  <si>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</si>
  <si>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</si>
  <si>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</si>
  <si>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</si>
  <si>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</si>
  <si>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</si>
  <si>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</si>
  <si>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</si>
  <si>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</si>
  <si>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</si>
  <si>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</si>
  <si>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</si>
  <si>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</si>
  <si>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</si>
  <si>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</si>
  <si>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</si>
  <si>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</si>
  <si>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</si>
  <si>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</si>
  <si>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</si>
  <si>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</si>
  <si>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</si>
  <si>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</si>
  <si>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</si>
  <si>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</si>
  <si>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</si>
  <si>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</si>
  <si>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</si>
  <si>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</si>
  <si>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</si>
  <si>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</si>
  <si>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</si>
  <si>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</si>
  <si>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</si>
  <si>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</si>
  <si>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</si>
  <si>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</si>
  <si>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</si>
  <si>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</si>
  <si>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</si>
  <si>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</si>
  <si>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</si>
  <si>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</si>
  <si>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</si>
  <si>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</si>
  <si>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</si>
  <si>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</si>
  <si>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</si>
  <si>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</si>
  <si>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</si>
  <si>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</si>
  <si>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</si>
  <si>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</si>
  <si>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</si>
  <si>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</si>
  <si>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</si>
  <si>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</si>
  <si>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</si>
  <si>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</si>
  <si>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</si>
  <si>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</si>
  <si>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</si>
  <si>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</si>
  <si>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</si>
  <si>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</si>
  <si>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</si>
  <si>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</si>
  <si>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</si>
  <si>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</si>
  <si>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</si>
  <si>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</si>
  <si>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</si>
  <si>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</si>
  <si>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</si>
  <si>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</si>
  <si>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</si>
  <si>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</si>
  <si>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</si>
  <si>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</si>
  <si>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</si>
  <si>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</si>
  <si>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</si>
  <si>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</si>
  <si>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</si>
  <si>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</si>
  <si>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</si>
  <si>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</si>
  <si>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</si>
  <si>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</si>
  <si>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</si>
  <si>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</si>
  <si>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</si>
  <si>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</si>
  <si>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</si>
  <si>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</si>
  <si>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</si>
  <si>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</si>
  <si>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</si>
  <si>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</si>
  <si>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</si>
  <si>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</si>
  <si>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</si>
  <si>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</si>
  <si>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</si>
  <si>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</si>
  <si>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</si>
  <si>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</si>
  <si>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</si>
  <si>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</si>
  <si>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</si>
  <si>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</si>
  <si>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</si>
  <si>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</si>
  <si>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</si>
  <si>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</si>
  <si>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</si>
  <si>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</si>
  <si>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</si>
  <si>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</si>
  <si>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</si>
  <si>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</si>
  <si>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</si>
  <si>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</si>
  <si>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</si>
  <si>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</si>
  <si>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</si>
  <si>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</si>
  <si>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</si>
  <si>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</si>
  <si>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</si>
  <si>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</si>
  <si>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</si>
  <si>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</si>
  <si>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</si>
  <si>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</si>
  <si>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</si>
  <si>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</si>
  <si>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</si>
  <si>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</si>
  <si>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</si>
  <si>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</si>
  <si>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</si>
  <si>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</si>
  <si>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</si>
  <si>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</si>
  <si>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</si>
  <si>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</si>
  <si>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</si>
  <si>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</si>
  <si>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</si>
  <si>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</si>
  <si>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</si>
  <si>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</si>
  <si>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</si>
  <si>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</si>
  <si>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</si>
  <si>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</si>
  <si>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</si>
  <si>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</si>
  <si>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</si>
  <si>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</si>
  <si>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</si>
  <si>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</si>
  <si>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</si>
  <si>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</si>
  <si>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</si>
  <si>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</si>
  <si>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</si>
  <si>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</si>
  <si>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</si>
  <si>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</si>
  <si>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</si>
  <si>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</si>
  <si>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</si>
  <si>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</si>
  <si>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</si>
  <si>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</si>
  <si>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</si>
  <si>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</si>
  <si>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</si>
  <si>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</si>
  <si>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</si>
  <si>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</si>
  <si>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</si>
  <si>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</si>
  <si>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</si>
  <si>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</si>
  <si>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</si>
  <si>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</si>
  <si>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</si>
  <si>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</si>
  <si>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</si>
  <si>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</si>
  <si>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</si>
  <si>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</si>
  <si>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</si>
  <si>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</si>
  <si>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</si>
  <si>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</si>
  <si>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</si>
  <si>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</si>
  <si>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</si>
  <si>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</si>
  <si>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</si>
  <si>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</si>
  <si>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</si>
  <si>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</si>
  <si>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</si>
  <si>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</si>
  <si>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</si>
  <si>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</si>
  <si>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</si>
  <si>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</si>
  <si>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</si>
  <si>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</si>
  <si>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</si>
  <si>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</si>
  <si>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</si>
  <si>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</si>
  <si>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</si>
  <si>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</si>
  <si>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</si>
  <si>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</si>
  <si>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</si>
  <si>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</si>
  <si>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</si>
  <si>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</si>
  <si>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</si>
  <si>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</si>
  <si>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</si>
  <si>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</si>
  <si>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</si>
  <si>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</si>
  <si>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</si>
  <si>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</si>
  <si>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</si>
  <si>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</si>
  <si>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</si>
  <si>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</si>
  <si>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</si>
  <si>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</si>
  <si>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</si>
  <si>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</si>
  <si>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</si>
  <si>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</si>
  <si>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</si>
  <si>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</si>
  <si>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</si>
  <si>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</si>
  <si>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</si>
  <si>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</si>
  <si>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</si>
  <si>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</si>
  <si>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</si>
  <si>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</si>
  <si>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</si>
  <si>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</si>
  <si>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</si>
  <si>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</si>
  <si>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</si>
  <si>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</si>
  <si>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</si>
  <si>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</si>
  <si>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</si>
  <si>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</si>
  <si>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</si>
  <si>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</si>
  <si>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</si>
  <si>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</si>
  <si>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</si>
  <si>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</si>
  <si>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</si>
  <si>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</si>
  <si>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</si>
  <si>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</si>
  <si>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</si>
  <si>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</si>
  <si>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</si>
  <si>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</si>
  <si>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</si>
  <si>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</si>
  <si>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</si>
  <si>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</si>
  <si>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</si>
  <si>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</si>
  <si>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</si>
  <si>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</si>
  <si>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</si>
  <si>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</si>
  <si>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</si>
  <si>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</si>
  <si>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</si>
  <si>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</si>
  <si>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</si>
  <si>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</si>
  <si>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</si>
  <si>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</si>
  <si>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</si>
  <si>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</si>
  <si>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</si>
  <si>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</si>
  <si>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</si>
  <si>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</si>
  <si>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</si>
  <si>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</si>
  <si>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</si>
  <si>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</si>
  <si>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</si>
  <si>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</si>
  <si>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</si>
  <si>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</si>
  <si>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</si>
  <si>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</si>
  <si>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</si>
  <si>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</si>
  <si>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</si>
  <si>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</si>
  <si>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</si>
  <si>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</si>
  <si>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</si>
  <si>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</si>
  <si>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</si>
  <si>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</si>
  <si>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</si>
  <si>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</si>
  <si>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</si>
  <si>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</si>
  <si>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</si>
  <si>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</si>
  <si>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</si>
  <si>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</si>
  <si>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</si>
  <si>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</si>
  <si>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</si>
  <si>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</si>
  <si>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</si>
  <si>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</si>
  <si>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</si>
  <si>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</si>
  <si>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</si>
  <si>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</si>
  <si>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</si>
  <si>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</si>
  <si>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</si>
  <si>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</si>
  <si>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</si>
  <si>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</si>
  <si>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</si>
  <si>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</si>
  <si>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</si>
  <si>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</si>
  <si>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</si>
  <si>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</si>
  <si>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</si>
  <si>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</si>
  <si>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</si>
  <si>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</si>
  <si>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</si>
  <si>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</si>
  <si>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</si>
  <si>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</si>
  <si>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</si>
  <si>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</si>
  <si>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</si>
  <si>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</si>
  <si>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</si>
  <si>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</si>
  <si>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</si>
  <si>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</si>
  <si>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</si>
  <si>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</si>
  <si>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</si>
  <si>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</si>
  <si>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</si>
  <si>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</si>
  <si>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</si>
  <si>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</si>
  <si>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</si>
  <si>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</si>
  <si>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</si>
  <si>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</si>
  <si>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</si>
  <si>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</si>
  <si>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</si>
  <si>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</si>
  <si>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</si>
  <si>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</si>
  <si>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</si>
  <si>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</si>
  <si>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</si>
  <si>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</si>
  <si>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</si>
  <si>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</si>
  <si>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</si>
  <si>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</si>
  <si>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</si>
  <si>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</si>
  <si>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</si>
  <si>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</si>
  <si>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</si>
  <si>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</si>
  <si>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</si>
  <si>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</si>
  <si>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</si>
  <si>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</si>
  <si>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</si>
  <si>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</si>
  <si>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</si>
  <si>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</si>
  <si>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</si>
  <si>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</si>
  <si>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</si>
  <si>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</si>
  <si>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</si>
  <si>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</si>
  <si>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</si>
  <si>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</si>
  <si>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</si>
  <si>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</si>
  <si>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</si>
  <si>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</si>
  <si>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</si>
  <si>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</si>
  <si>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</si>
  <si>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</si>
  <si>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</si>
  <si>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</si>
  <si>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</si>
  <si>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</si>
  <si>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</si>
  <si>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</si>
  <si>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</si>
  <si>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</si>
  <si>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</si>
  <si>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</si>
  <si>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</si>
  <si>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</si>
  <si>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</si>
  <si>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</si>
  <si>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</si>
  <si>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</si>
  <si>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</si>
  <si>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</si>
  <si>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</si>
  <si>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</si>
  <si>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</si>
  <si>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</si>
  <si>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</si>
  <si>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</si>
  <si>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</si>
  <si>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</si>
  <si>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</si>
  <si>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</si>
  <si>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</si>
  <si>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</si>
  <si>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</si>
  <si>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</si>
  <si>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</si>
  <si>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</si>
  <si>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</si>
  <si>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</si>
  <si>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</si>
  <si>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</si>
  <si>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</si>
  <si>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</si>
  <si>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</si>
  <si>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</si>
  <si>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</si>
  <si>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</si>
  <si>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</si>
  <si>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</si>
  <si>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</si>
  <si>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</si>
  <si>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</si>
  <si>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</si>
  <si>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</si>
  <si>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</si>
  <si>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</si>
  <si>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</si>
  <si>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</si>
  <si>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</si>
  <si>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</si>
  <si>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</si>
  <si>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</si>
  <si>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</si>
  <si>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</si>
  <si>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</si>
  <si>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</si>
  <si>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</si>
  <si>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</si>
  <si>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</si>
  <si>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</si>
  <si>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</si>
  <si>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</si>
  <si>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</si>
  <si>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</si>
  <si>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</si>
  <si>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</si>
  <si>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</si>
  <si>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</si>
  <si>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</si>
  <si>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</si>
  <si>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</si>
  <si>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</si>
  <si>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</si>
  <si>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</si>
  <si>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</si>
  <si>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</si>
  <si>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</si>
  <si>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</si>
  <si>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</si>
  <si>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</si>
  <si>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</si>
  <si>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</si>
  <si>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</si>
  <si>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</si>
  <si>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</si>
  <si>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</si>
  <si>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</si>
  <si>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</si>
  <si>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</si>
  <si>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</si>
  <si>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</si>
  <si>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</si>
  <si>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</si>
  <si>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</si>
  <si>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</si>
  <si>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</si>
  <si>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</si>
  <si>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</si>
  <si>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</si>
  <si>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</si>
  <si>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</si>
  <si>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</si>
  <si>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</si>
  <si>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</si>
  <si>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</si>
  <si>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</si>
  <si>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</si>
  <si>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</si>
  <si>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</si>
  <si>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</si>
  <si>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</si>
  <si>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</si>
  <si>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</si>
  <si>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</si>
  <si>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</si>
  <si>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</si>
  <si>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</si>
  <si>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</si>
  <si>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</si>
  <si>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</si>
  <si>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</si>
  <si>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</si>
  <si>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</si>
  <si>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</si>
  <si>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</si>
  <si>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</si>
  <si>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</si>
  <si>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</si>
  <si>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</si>
  <si>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</si>
  <si>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</si>
  <si>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</si>
  <si>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</si>
  <si>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</si>
  <si>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</si>
  <si>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</si>
  <si>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</si>
  <si>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</si>
  <si>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</si>
  <si>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</si>
  <si>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</si>
  <si>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</si>
  <si>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</si>
  <si>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</si>
  <si>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</si>
  <si>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</si>
  <si>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</si>
  <si>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</si>
  <si>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</si>
  <si>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</si>
  <si>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</si>
  <si>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</si>
  <si>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</si>
  <si>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</si>
  <si>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</si>
  <si>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</si>
  <si>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</si>
  <si>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</si>
  <si>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</si>
  <si>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</si>
  <si>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</si>
  <si>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</si>
  <si>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</si>
  <si>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</si>
  <si>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</si>
  <si>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</si>
  <si>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</si>
  <si>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</si>
  <si>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</si>
  <si>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</si>
  <si>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</si>
  <si>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</si>
  <si>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</si>
  <si>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</si>
  <si>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</si>
  <si>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</si>
  <si>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</si>
  <si>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</si>
  <si>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</si>
  <si>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</si>
  <si>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</si>
  <si>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</si>
  <si>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</si>
  <si>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</si>
  <si>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</si>
  <si>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</si>
  <si>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</si>
  <si>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</si>
  <si>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</si>
  <si>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</si>
  <si>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</si>
  <si>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</si>
  <si>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</si>
  <si>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</si>
  <si>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</si>
  <si>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</si>
  <si>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</si>
  <si>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</si>
  <si>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</si>
  <si>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</si>
  <si>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</si>
  <si>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</si>
  <si>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</si>
  <si>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</si>
  <si>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</si>
  <si>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</si>
  <si>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</si>
  <si>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</si>
  <si>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</si>
  <si>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</si>
  <si>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</si>
  <si>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</si>
  <si>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</si>
  <si>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</si>
  <si>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</si>
  <si>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</si>
  <si>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</si>
  <si>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</si>
  <si>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</si>
  <si>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</si>
  <si>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</si>
  <si>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</si>
  <si>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</si>
  <si>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</si>
  <si>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</si>
  <si>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</si>
  <si>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</si>
  <si>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</si>
  <si>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</si>
  <si>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</si>
  <si>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</si>
  <si>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</si>
  <si>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</si>
  <si>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</si>
  <si>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</si>
  <si>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</si>
  <si>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</si>
  <si>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</si>
  <si>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</si>
  <si>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</si>
  <si>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</si>
  <si>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</si>
  <si>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</si>
  <si>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</si>
  <si>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</si>
  <si>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</si>
  <si>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</si>
  <si>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</si>
  <si>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</si>
  <si>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</si>
  <si>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</si>
  <si>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</si>
  <si>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</si>
  <si>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</si>
  <si>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</si>
  <si>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</si>
  <si>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</si>
  <si>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</si>
  <si>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</si>
  <si>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</si>
  <si>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</si>
  <si>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</si>
  <si>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</si>
  <si>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</si>
  <si>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</si>
  <si>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</si>
  <si>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</si>
  <si>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</si>
  <si>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</si>
  <si>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</si>
  <si>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</si>
  <si>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</si>
  <si>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</si>
  <si>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</si>
  <si>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</si>
  <si>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</si>
  <si>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</si>
  <si>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</si>
  <si>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</si>
  <si>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</si>
  <si>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</si>
  <si>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</si>
  <si>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</si>
  <si>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</si>
  <si>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</si>
  <si>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</si>
  <si>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</si>
  <si>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</si>
  <si>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</si>
  <si>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</si>
  <si>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</si>
  <si>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</si>
  <si>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</si>
  <si>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</si>
  <si>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</si>
  <si>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</si>
  <si>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</si>
  <si>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</si>
  <si>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</si>
  <si>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</si>
  <si>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</si>
  <si>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</si>
  <si>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</si>
  <si>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</si>
  <si>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</si>
  <si>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</si>
  <si>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</si>
  <si>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</si>
  <si>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</si>
  <si>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</si>
  <si>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</si>
  <si>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</si>
  <si>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</si>
  <si>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</si>
  <si>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</si>
  <si>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</si>
  <si>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</si>
  <si>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</si>
  <si>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</si>
  <si>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</si>
  <si>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</si>
  <si>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</si>
  <si>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</si>
  <si>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</si>
  <si>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</si>
  <si>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</si>
  <si>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</si>
  <si>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</si>
  <si>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</si>
  <si>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</si>
  <si>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</si>
  <si>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</si>
  <si>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</si>
  <si>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</si>
  <si>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</si>
  <si>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</si>
  <si>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</si>
  <si>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</si>
  <si>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</si>
  <si>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</si>
  <si>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</si>
  <si>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</si>
  <si>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</si>
  <si>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</si>
  <si>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</si>
  <si>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</si>
  <si>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</si>
  <si>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</si>
  <si>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</si>
  <si>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</si>
  <si>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</si>
  <si>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</si>
  <si>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</si>
  <si>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</si>
  <si>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</si>
  <si>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</si>
  <si>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</si>
  <si>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</si>
  <si>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</si>
  <si>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</si>
  <si>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</si>
  <si>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</si>
  <si>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</si>
  <si>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</si>
  <si>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</si>
  <si>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</si>
  <si>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</si>
  <si>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</si>
  <si>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</si>
  <si>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</si>
  <si>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</si>
  <si>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</si>
  <si>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</si>
  <si>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</si>
  <si>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</si>
  <si>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</si>
  <si>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</si>
  <si>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</si>
  <si>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</si>
  <si>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</si>
  <si>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</si>
  <si>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</si>
  <si>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</si>
  <si>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</si>
  <si>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</si>
  <si>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</si>
  <si>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</si>
  <si>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</si>
  <si>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</si>
  <si>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</si>
  <si>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</si>
  <si>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</si>
  <si>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</si>
  <si>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</si>
  <si>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</si>
  <si>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</si>
  <si>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</si>
  <si>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</si>
  <si>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</si>
  <si>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</si>
  <si>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</si>
  <si>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</si>
  <si>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</si>
  <si>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</si>
  <si>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</si>
  <si>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</si>
  <si>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</si>
  <si>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</si>
  <si>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</si>
  <si>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</si>
  <si>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</si>
  <si>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</si>
  <si>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</si>
  <si>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</si>
  <si>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</si>
  <si>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</si>
  <si>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</si>
  <si>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</si>
  <si>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</si>
  <si>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</si>
  <si>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</si>
  <si>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</si>
  <si>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</si>
  <si>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</si>
  <si>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</si>
  <si>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</si>
  <si>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</si>
  <si>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</si>
  <si>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</si>
  <si>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</si>
  <si>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</si>
  <si>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</si>
  <si>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</si>
  <si>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</si>
  <si>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</si>
  <si>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</si>
  <si>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</si>
  <si>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</si>
  <si>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</si>
  <si>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</si>
  <si>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</si>
  <si>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</si>
  <si>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</si>
  <si>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</si>
  <si>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</si>
  <si>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</si>
  <si>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</si>
  <si>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</si>
  <si>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</si>
  <si>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</si>
  <si>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</si>
  <si>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</si>
  <si>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</si>
  <si>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</si>
  <si>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</si>
  <si>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</si>
  <si>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</si>
  <si>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</si>
  <si>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</si>
  <si>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</si>
  <si>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</si>
  <si>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</si>
  <si>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</si>
  <si>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</si>
  <si>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</si>
  <si>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</si>
  <si>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</si>
  <si>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</si>
  <si>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</si>
  <si>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</si>
  <si>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</si>
  <si>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</si>
  <si>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</si>
  <si>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</si>
  <si>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</si>
  <si>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</si>
  <si>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</si>
  <si>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</si>
  <si>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</si>
  <si>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</si>
  <si>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</si>
  <si>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</si>
  <si>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</si>
  <si>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</si>
  <si>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</si>
  <si>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</si>
  <si>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</si>
  <si>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</si>
  <si>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</si>
  <si>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</si>
  <si>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</si>
  <si>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</si>
  <si>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</si>
  <si>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</si>
  <si>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</si>
  <si>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</si>
  <si>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</si>
  <si>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</si>
  <si>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</si>
  <si>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</si>
  <si>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</si>
  <si>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</si>
  <si>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</si>
  <si>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</si>
  <si>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</si>
  <si>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</si>
  <si>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</si>
  <si>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</si>
  <si>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</si>
  <si>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</si>
  <si>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</si>
  <si>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</si>
  <si>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</si>
  <si>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</si>
  <si>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</si>
  <si>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</si>
  <si>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</si>
  <si>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</si>
  <si>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</si>
  <si>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</si>
  <si>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</si>
  <si>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</si>
  <si>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</si>
  <si>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</si>
  <si>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</si>
  <si>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</si>
  <si>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</si>
  <si>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</si>
  <si>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</si>
  <si>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</si>
  <si>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</si>
  <si>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</si>
  <si>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</si>
  <si>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</si>
  <si>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</si>
  <si>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</si>
  <si>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</si>
  <si>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</si>
  <si>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</si>
  <si>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</si>
  <si>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</si>
  <si>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</si>
  <si>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</si>
  <si>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</si>
  <si>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</si>
  <si>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</si>
  <si>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</si>
  <si>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</si>
  <si>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</si>
  <si>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</si>
  <si>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</si>
  <si>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</si>
  <si>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</si>
  <si>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</si>
  <si>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</si>
  <si>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</si>
  <si>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</si>
  <si>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</si>
  <si>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</si>
  <si>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</si>
  <si>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</si>
  <si>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</si>
  <si>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</si>
  <si>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</si>
  <si>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</si>
  <si>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</si>
  <si>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</si>
  <si>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</si>
  <si>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</si>
  <si>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</si>
  <si>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</si>
  <si>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</si>
  <si>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</si>
  <si>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</si>
  <si>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</si>
  <si>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</si>
  <si>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</si>
  <si>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</si>
  <si>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</si>
  <si>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</si>
  <si>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</si>
  <si>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</si>
  <si>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</si>
  <si>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</si>
  <si>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</si>
  <si>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</si>
  <si>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</si>
  <si>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</si>
  <si>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</si>
  <si>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</si>
  <si>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</si>
  <si>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</si>
  <si>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</si>
  <si>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</si>
  <si>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</si>
  <si>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</si>
  <si>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</si>
  <si>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</si>
  <si>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</si>
  <si>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</si>
  <si>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</si>
  <si>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</si>
  <si>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</si>
  <si>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</si>
  <si>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</si>
  <si>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</si>
  <si>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</si>
  <si>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</si>
  <si>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</si>
  <si>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</si>
  <si>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</si>
  <si>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</si>
  <si>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</si>
  <si>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</si>
  <si>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</si>
  <si>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</si>
  <si>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</si>
  <si>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</si>
  <si>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</si>
  <si>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</si>
  <si>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</si>
  <si>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</si>
  <si>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</si>
  <si>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</si>
  <si>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</si>
  <si>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</si>
  <si>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</si>
  <si>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</si>
  <si>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</si>
  <si>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</si>
  <si>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</si>
  <si>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</si>
  <si>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</si>
  <si>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</si>
  <si>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</si>
  <si>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</si>
  <si>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</si>
  <si>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</si>
  <si>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</si>
  <si>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</si>
  <si>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</si>
  <si>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</si>
  <si>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</si>
  <si>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</si>
  <si>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</si>
  <si>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</si>
  <si>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</si>
  <si>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</si>
  <si>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</si>
  <si>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</si>
  <si>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</si>
  <si>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</si>
  <si>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</si>
  <si>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</si>
  <si>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</si>
  <si>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</si>
  <si>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</si>
  <si>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</si>
  <si>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</si>
  <si>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</si>
  <si>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</si>
  <si>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</si>
  <si>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</si>
  <si>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</si>
  <si>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</si>
  <si>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</si>
  <si>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</si>
  <si>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</si>
  <si>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</si>
  <si>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</si>
  <si>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</si>
  <si>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</si>
  <si>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</si>
  <si>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</si>
  <si>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</si>
  <si>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</si>
  <si>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</si>
  <si>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</si>
  <si>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</si>
  <si>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</si>
  <si>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</si>
  <si>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</si>
  <si>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</si>
  <si>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</si>
  <si>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</si>
  <si>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</si>
  <si>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</si>
  <si>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</si>
  <si>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</si>
  <si>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</si>
  <si>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</si>
  <si>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</si>
  <si>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</si>
  <si>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</si>
  <si>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</si>
  <si>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</si>
  <si>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</si>
  <si>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</si>
  <si>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</si>
  <si>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</si>
  <si>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</si>
  <si>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</si>
  <si>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</si>
  <si>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</si>
  <si>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</si>
  <si>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</si>
  <si>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</si>
  <si>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</si>
  <si>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</si>
  <si>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</si>
  <si>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</si>
  <si>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</si>
  <si>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</si>
  <si>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</si>
  <si>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</si>
  <si>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</si>
  <si>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</si>
  <si>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</si>
  <si>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</si>
  <si>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</si>
  <si>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</si>
  <si>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</si>
  <si>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</si>
  <si>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</si>
  <si>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</si>
  <si>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</si>
  <si>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</si>
  <si>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</si>
  <si>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</si>
  <si>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</si>
  <si>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</si>
  <si>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</si>
  <si>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</si>
  <si>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</si>
  <si>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</si>
  <si>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</si>
  <si>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</si>
  <si>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</si>
  <si>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</si>
  <si>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</si>
  <si>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</si>
  <si>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</si>
  <si>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</si>
  <si>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</si>
  <si>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</si>
  <si>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</si>
  <si>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</si>
  <si>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</si>
  <si>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</si>
  <si>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</si>
  <si>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</si>
  <si>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</si>
  <si>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</si>
  <si>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</si>
  <si>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</si>
  <si>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</si>
  <si>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</si>
  <si>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</si>
  <si>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</si>
  <si>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</si>
  <si>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</si>
  <si>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</si>
  <si>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</si>
  <si>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</si>
  <si>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</si>
  <si>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</si>
  <si>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</si>
  <si>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</si>
  <si>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</si>
  <si>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</si>
  <si>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</si>
  <si>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</si>
  <si>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</si>
  <si>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</si>
  <si>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</si>
  <si>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</si>
  <si>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</si>
  <si>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</si>
  <si>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</si>
  <si>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</si>
  <si>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</si>
  <si>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</si>
  <si>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</si>
  <si>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</si>
  <si>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</si>
  <si>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</si>
  <si>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</si>
  <si>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</si>
  <si>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</si>
  <si>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</si>
  <si>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</si>
  <si>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</si>
  <si>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</si>
  <si>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</si>
  <si>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</si>
  <si>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</si>
  <si>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</si>
  <si>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</si>
  <si>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</si>
  <si>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</si>
  <si>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</si>
  <si>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</si>
  <si>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</si>
  <si>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</si>
  <si>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</si>
  <si>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</si>
  <si>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</si>
  <si>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</si>
  <si>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</si>
  <si>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</si>
  <si>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</si>
  <si>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</si>
  <si>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</si>
  <si>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</si>
  <si>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</si>
  <si>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</si>
  <si>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</si>
  <si>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</si>
  <si>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</si>
  <si>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</si>
  <si>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</si>
  <si>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</si>
  <si>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</si>
  <si>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</si>
  <si>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</si>
  <si>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</si>
  <si>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</si>
  <si>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</si>
  <si>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</si>
  <si>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</si>
  <si>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</si>
  <si>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</si>
  <si>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</si>
  <si>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</si>
  <si>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</si>
  <si>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</si>
  <si>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</si>
  <si>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</si>
  <si>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</si>
  <si>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</si>
  <si>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</si>
  <si>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</si>
  <si>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</si>
  <si>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</si>
  <si>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</si>
  <si>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</si>
  <si>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</si>
  <si>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</si>
  <si>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</si>
  <si>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</si>
  <si>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</si>
  <si>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</si>
  <si>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</si>
  <si>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</si>
  <si>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</si>
  <si>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</si>
  <si>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</si>
  <si>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</si>
  <si>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</si>
  <si>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</si>
  <si>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</si>
  <si>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</si>
  <si>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</si>
  <si>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</si>
  <si>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</si>
  <si>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</si>
  <si>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</si>
  <si>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</si>
  <si>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</si>
  <si>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</si>
  <si>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</si>
  <si>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</si>
  <si>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</si>
  <si>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</si>
  <si>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</si>
  <si>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</si>
  <si>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</si>
  <si>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</si>
  <si>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</si>
  <si>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</si>
  <si>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</si>
  <si>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</si>
  <si>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</si>
  <si>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</si>
  <si>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</si>
  <si>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</si>
  <si>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</si>
  <si>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</si>
  <si>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</si>
  <si>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</si>
  <si>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</si>
  <si>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</si>
  <si>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</si>
  <si>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</si>
  <si>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</si>
  <si>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</si>
  <si>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</si>
  <si>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</si>
  <si>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</si>
  <si>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</si>
  <si>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</si>
  <si>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</si>
  <si>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</si>
  <si>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</si>
  <si>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</si>
  <si>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</si>
  <si>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</si>
  <si>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</si>
  <si>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</si>
  <si>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</si>
  <si>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</si>
  <si>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</si>
  <si>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</si>
  <si>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</si>
  <si>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</si>
  <si>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</si>
  <si>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</si>
  <si>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</si>
  <si>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</si>
  <si>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</si>
  <si>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</si>
  <si>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</si>
  <si>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</si>
  <si>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</si>
  <si>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</si>
  <si>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</si>
  <si>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</si>
  <si>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</si>
  <si>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</si>
  <si>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</si>
  <si>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</si>
  <si>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</si>
  <si>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</si>
  <si>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</si>
  <si>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</si>
  <si>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</si>
  <si>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</si>
  <si>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</si>
  <si>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</si>
  <si>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</si>
  <si>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</si>
  <si>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</si>
  <si>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</si>
  <si>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</si>
  <si>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</si>
  <si>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</si>
  <si>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</si>
  <si>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</si>
  <si>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</si>
  <si>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</si>
  <si>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</si>
  <si>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</si>
  <si>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</si>
  <si>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</si>
  <si>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</si>
  <si>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</si>
  <si>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</si>
  <si>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</si>
  <si>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</si>
  <si>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</si>
  <si>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</si>
  <si>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</si>
  <si>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</si>
  <si>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</si>
  <si>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</si>
  <si>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</si>
  <si>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</si>
  <si>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</si>
  <si>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</si>
  <si>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</si>
  <si>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</si>
  <si>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</si>
  <si>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</si>
  <si>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</si>
  <si>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</si>
  <si>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</si>
  <si>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</si>
  <si>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</si>
  <si>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</si>
  <si>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</si>
  <si>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</si>
  <si>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</si>
  <si>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</si>
  <si>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</si>
  <si>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</si>
  <si>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</si>
  <si>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</si>
  <si>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</si>
  <si>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</si>
  <si>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</si>
  <si>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</si>
  <si>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</si>
  <si>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</si>
  <si>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</si>
  <si>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</si>
  <si>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</si>
  <si>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</si>
  <si>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</si>
  <si>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</si>
  <si>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</si>
  <si>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</si>
  <si>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</si>
  <si>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</si>
  <si>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</si>
  <si>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</si>
  <si>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</si>
  <si>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</si>
  <si>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</si>
  <si>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</si>
  <si>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</si>
  <si>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</si>
  <si>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</si>
  <si>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</si>
  <si>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</si>
  <si>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</si>
  <si>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</si>
  <si>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</si>
  <si>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</si>
  <si>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</si>
  <si>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</si>
  <si>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</si>
  <si>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</si>
  <si>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</si>
  <si>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</si>
  <si>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</si>
  <si>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</si>
  <si>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</si>
  <si>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</si>
  <si>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</si>
  <si>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</si>
  <si>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</si>
  <si>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</si>
  <si>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</si>
  <si>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</si>
  <si>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</si>
  <si>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</si>
  <si>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</si>
  <si>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</si>
  <si>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</si>
  <si>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</si>
  <si>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</si>
  <si>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</si>
  <si>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</si>
  <si>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</si>
  <si>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</si>
  <si>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</si>
  <si>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</si>
  <si>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</si>
  <si>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</si>
  <si>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</si>
  <si>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</si>
  <si>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</si>
  <si>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</si>
  <si>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</si>
  <si>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</si>
  <si>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</si>
  <si>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</si>
  <si>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</si>
  <si>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</si>
  <si>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</si>
  <si>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</si>
  <si>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</si>
  <si>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</si>
  <si>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</si>
  <si>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</si>
  <si>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</si>
  <si>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</si>
  <si>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</si>
  <si>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</si>
  <si>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</si>
  <si>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</si>
  <si>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</si>
  <si>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</si>
  <si>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</si>
  <si>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</si>
  <si>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</si>
  <si>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</si>
  <si>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</si>
  <si>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</si>
  <si>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</si>
  <si>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</si>
  <si>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</si>
  <si>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</si>
  <si>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</si>
  <si>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</si>
  <si>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</si>
  <si>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</si>
  <si>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</si>
  <si>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</si>
  <si>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</si>
  <si>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</si>
  <si>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</si>
  <si>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</si>
  <si>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</si>
  <si>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</si>
  <si>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</si>
  <si>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</si>
  <si>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</si>
  <si>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</si>
  <si>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</si>
  <si>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</si>
  <si>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</si>
  <si>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</si>
  <si>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</si>
  <si>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</si>
  <si>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</si>
  <si>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</si>
  <si>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</si>
  <si>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</si>
  <si>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</si>
  <si>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</si>
  <si>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</si>
  <si>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</si>
  <si>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</si>
  <si>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</si>
  <si>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</si>
  <si>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</si>
  <si>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</si>
  <si>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</si>
  <si>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</si>
  <si>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</si>
  <si>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</si>
  <si>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</si>
  <si>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</si>
  <si>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</si>
  <si>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</si>
  <si>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</si>
  <si>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</si>
  <si>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</si>
  <si>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</si>
  <si>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</si>
  <si>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</si>
  <si>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</si>
  <si>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</si>
  <si>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</si>
  <si>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</si>
  <si>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</si>
  <si>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</si>
  <si>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</si>
  <si>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</si>
  <si>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</si>
  <si>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</si>
  <si>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</si>
  <si>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</si>
  <si>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</si>
  <si>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</si>
  <si>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</si>
  <si>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</si>
  <si>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</si>
  <si>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</si>
  <si>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</si>
  <si>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</si>
  <si>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</si>
  <si>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</si>
  <si>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</si>
  <si>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</si>
  <si>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</si>
  <si>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</si>
  <si>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</si>
  <si>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</si>
  <si>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</si>
  <si>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</si>
  <si>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</si>
  <si>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</si>
  <si>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</si>
  <si>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</si>
  <si>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</si>
  <si>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</si>
  <si>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</si>
  <si>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</si>
  <si>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</si>
  <si>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</si>
  <si>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</si>
  <si>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</si>
  <si>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</si>
  <si>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</si>
  <si>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</si>
  <si>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</si>
  <si>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</si>
  <si>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</si>
  <si>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</si>
  <si>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</si>
  <si>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</si>
  <si>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</si>
  <si>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</si>
  <si>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</si>
  <si>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</si>
  <si>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</si>
  <si>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</si>
  <si>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</si>
  <si>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</si>
  <si>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</si>
  <si>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</si>
  <si>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</si>
  <si>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</si>
  <si>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</si>
  <si>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</si>
  <si>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</si>
  <si>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</si>
  <si>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</si>
  <si>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</si>
  <si>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</si>
  <si>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</si>
  <si>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</si>
  <si>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</si>
  <si>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</si>
  <si>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</si>
  <si>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</si>
  <si>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</si>
  <si>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</si>
  <si>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</si>
  <si>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</si>
  <si>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</si>
  <si>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</si>
  <si>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</si>
  <si>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</si>
  <si>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</si>
  <si>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</si>
  <si>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</si>
  <si>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</si>
  <si>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</si>
  <si>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</si>
  <si>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</si>
  <si>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</si>
  <si>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</si>
  <si>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</si>
  <si>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</si>
  <si>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</si>
  <si>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</si>
  <si>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</si>
  <si>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</si>
  <si>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</si>
  <si>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</si>
  <si>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</si>
  <si>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</si>
  <si>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</si>
  <si>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</si>
  <si>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</si>
  <si>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</si>
  <si>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</si>
  <si>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</si>
  <si>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</si>
  <si>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</si>
  <si>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</si>
  <si>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</si>
  <si>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</si>
  <si>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</si>
  <si>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</si>
  <si>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</si>
  <si>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</si>
  <si>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</si>
  <si>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</si>
  <si>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</si>
  <si>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</si>
  <si>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</si>
  <si>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</si>
  <si>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</si>
  <si>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</si>
  <si>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</si>
  <si>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</si>
  <si>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</si>
  <si>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</si>
  <si>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</si>
  <si>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</si>
  <si>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</si>
  <si>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</si>
  <si>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</si>
  <si>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</si>
  <si>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</si>
  <si>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</si>
  <si>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</si>
  <si>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</si>
  <si>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</si>
  <si>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</si>
  <si>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</si>
  <si>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</si>
  <si>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</si>
  <si>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</si>
  <si>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</si>
  <si>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</si>
  <si>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</si>
  <si>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</si>
  <si>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</si>
  <si>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</si>
  <si>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</si>
  <si>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</si>
  <si>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</si>
  <si>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</si>
  <si>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</si>
  <si>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</si>
  <si>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</si>
  <si>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</si>
  <si>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</si>
  <si>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</si>
  <si>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</si>
  <si>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</si>
  <si>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</si>
  <si>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</si>
  <si>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</si>
  <si>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</si>
  <si>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</si>
  <si>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</si>
  <si>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</si>
  <si>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</si>
  <si>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</si>
  <si>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</si>
  <si>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</si>
  <si>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</si>
  <si>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</si>
  <si>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</si>
  <si>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</si>
  <si>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</si>
  <si>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</si>
  <si>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</si>
  <si>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</si>
  <si>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</si>
  <si>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</si>
  <si>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</si>
  <si>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</si>
  <si>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</si>
  <si>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</si>
  <si>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</si>
  <si>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</si>
  <si>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</si>
  <si>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</si>
  <si>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</si>
  <si>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</si>
  <si>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</si>
  <si>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</si>
  <si>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</si>
  <si>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</si>
  <si>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</si>
  <si>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</si>
  <si>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</si>
  <si>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</si>
  <si>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</si>
  <si>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</si>
  <si>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</si>
  <si>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</si>
  <si>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</si>
  <si>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</si>
  <si>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</si>
  <si>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</si>
  <si>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</si>
  <si>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</si>
  <si>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</si>
  <si>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</si>
  <si>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</si>
  <si>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</si>
  <si>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</si>
  <si>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</si>
  <si>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</si>
  <si>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</si>
  <si>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</si>
  <si>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</si>
  <si>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</si>
  <si>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</si>
  <si>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</si>
  <si>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</si>
  <si>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</si>
  <si>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</si>
  <si>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</si>
  <si>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</si>
  <si>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</si>
  <si>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</si>
  <si>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</si>
  <si>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</si>
  <si>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</si>
  <si>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</si>
  <si>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</si>
  <si>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</si>
  <si>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</si>
  <si>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</si>
  <si>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</si>
  <si>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</si>
  <si>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</si>
  <si>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</si>
  <si>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</si>
  <si>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</si>
  <si>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</si>
  <si>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</si>
  <si>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</si>
  <si>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</si>
  <si>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</si>
  <si>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</si>
  <si>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</si>
  <si>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</si>
  <si>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</si>
  <si>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</si>
  <si>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</si>
  <si>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</si>
  <si>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</si>
  <si>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</si>
  <si>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</si>
  <si>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</si>
  <si>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</si>
  <si>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</si>
  <si>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</si>
  <si>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</si>
  <si>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</si>
  <si>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</si>
  <si>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</si>
  <si>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</si>
  <si>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</si>
  <si>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</si>
  <si>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</si>
  <si>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</si>
  <si>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</si>
  <si>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</si>
  <si>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</si>
  <si>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</si>
  <si>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</si>
  <si>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</si>
  <si>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</si>
  <si>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</si>
  <si>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</si>
  <si>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</si>
  <si>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</si>
  <si>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</si>
  <si>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</si>
  <si>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</si>
  <si>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</si>
  <si>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</si>
  <si>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</si>
  <si>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</si>
  <si>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</si>
  <si>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</si>
  <si>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</si>
  <si>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</si>
  <si>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</si>
  <si>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</si>
  <si>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</si>
  <si>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</si>
  <si>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</si>
  <si>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</si>
  <si>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</si>
  <si>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</si>
  <si>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</si>
  <si>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</si>
  <si>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</si>
  <si>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</si>
  <si>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</si>
  <si>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</si>
  <si>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</si>
  <si>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</si>
  <si>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</si>
  <si>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</si>
  <si>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</si>
  <si>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</si>
  <si>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</si>
  <si>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</si>
  <si>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</si>
  <si>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</si>
  <si>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</si>
  <si>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</si>
  <si>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</si>
  <si>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</si>
  <si>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</si>
  <si>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</si>
  <si>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</si>
  <si>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</si>
  <si>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</si>
  <si>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</si>
  <si>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</si>
  <si>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</si>
  <si>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</si>
  <si>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</si>
  <si>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</si>
  <si>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</si>
  <si>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</si>
  <si>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</si>
  <si>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</si>
  <si>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</si>
  <si>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</si>
  <si>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</si>
  <si>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</si>
  <si>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</si>
  <si>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</si>
  <si>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</si>
  <si>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</si>
  <si>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</si>
  <si>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</si>
  <si>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</si>
  <si>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</si>
  <si>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</si>
  <si>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</si>
  <si>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</si>
  <si>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</si>
  <si>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</si>
  <si>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</si>
  <si>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</si>
  <si>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</si>
  <si>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</si>
  <si>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</si>
  <si>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</si>
  <si>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</si>
  <si>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</si>
  <si>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</si>
  <si>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</si>
  <si>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</si>
  <si>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</si>
  <si>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</si>
  <si>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</si>
  <si>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</si>
  <si>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</si>
  <si>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</si>
  <si>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</si>
  <si>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</si>
  <si>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</si>
  <si>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</si>
  <si>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</si>
  <si>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</si>
  <si>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</si>
  <si>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</si>
  <si>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</si>
  <si>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</si>
  <si>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</si>
  <si>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</si>
  <si>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</si>
  <si>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</si>
  <si>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</si>
  <si>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</si>
  <si>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</si>
  <si>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</si>
  <si>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</si>
  <si>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</si>
  <si>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</si>
  <si>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</si>
  <si>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</si>
  <si>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</si>
  <si>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</si>
  <si>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</si>
  <si>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</si>
  <si>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</si>
  <si>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</si>
  <si>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</si>
  <si>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</si>
  <si>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</si>
  <si>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</si>
  <si>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</si>
  <si>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</si>
  <si>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</si>
  <si>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</si>
  <si>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</si>
  <si>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</si>
  <si>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</si>
  <si>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</si>
  <si>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</si>
  <si>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</si>
  <si>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</si>
  <si>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</si>
  <si>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</si>
  <si>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</si>
  <si>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</si>
  <si>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</si>
  <si>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</si>
  <si>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</si>
  <si>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</si>
  <si>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</si>
  <si>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</si>
  <si>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</si>
  <si>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</si>
  <si>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</si>
  <si>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</si>
  <si>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</si>
  <si>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</si>
  <si>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</si>
  <si>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</si>
  <si>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</si>
  <si>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</si>
  <si>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</si>
  <si>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</si>
  <si>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</si>
  <si>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</si>
  <si>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</si>
  <si>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</si>
  <si>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</si>
  <si>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</si>
  <si>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</si>
  <si>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</si>
  <si>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</si>
  <si>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</si>
  <si>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</si>
  <si>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</si>
  <si>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</si>
  <si>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</si>
  <si>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</si>
  <si>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</si>
  <si>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</si>
  <si>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</si>
  <si>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</si>
  <si>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</si>
  <si>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</si>
  <si>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</si>
  <si>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</si>
  <si>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</si>
  <si>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</si>
  <si>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</si>
  <si>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</si>
  <si>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</si>
  <si>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</si>
  <si>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</si>
  <si>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</si>
  <si>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</si>
  <si>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</si>
  <si>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</si>
  <si>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</si>
  <si>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</si>
  <si>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</si>
  <si>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</si>
  <si>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</si>
  <si>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</si>
  <si>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</si>
  <si>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</si>
  <si>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</si>
  <si>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</si>
  <si>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</si>
  <si>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</si>
  <si>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</si>
  <si>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</si>
  <si>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</si>
  <si>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</si>
  <si>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</si>
  <si>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</si>
  <si>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</si>
  <si>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</si>
  <si>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</si>
  <si>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</si>
  <si>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</si>
  <si>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</si>
  <si>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</si>
  <si>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</si>
  <si>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</si>
  <si>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</si>
  <si>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</si>
  <si>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</si>
  <si>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</si>
  <si>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</si>
  <si>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</si>
  <si>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</si>
  <si>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</si>
  <si>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</si>
  <si>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</si>
  <si>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</si>
  <si>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</si>
  <si>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</si>
  <si>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</si>
  <si>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</si>
  <si>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</si>
  <si>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</si>
  <si>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</si>
  <si>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</si>
  <si>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</si>
  <si>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</si>
  <si>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</si>
  <si>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</si>
  <si>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</si>
  <si>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</si>
  <si>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</si>
  <si>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</si>
  <si>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</si>
  <si>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</si>
  <si>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</si>
  <si>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</si>
  <si>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</si>
  <si>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</si>
  <si>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</si>
  <si>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</si>
  <si>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</si>
  <si>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</si>
  <si>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</si>
  <si>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</si>
  <si>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</si>
  <si>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</si>
  <si>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</si>
  <si>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</si>
  <si>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</si>
  <si>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</si>
  <si>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</si>
  <si>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</si>
  <si>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</si>
  <si>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</si>
  <si>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</si>
  <si>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</si>
  <si>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</si>
  <si>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</si>
  <si>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</si>
  <si>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</si>
  <si>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</si>
  <si>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</si>
  <si>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</si>
  <si>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</si>
  <si>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</si>
  <si>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</si>
  <si>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</si>
  <si>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</si>
  <si>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</si>
  <si>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</si>
  <si>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</si>
  <si>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</si>
  <si>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</si>
  <si>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</si>
  <si>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</si>
  <si>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</si>
  <si>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</si>
  <si>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</si>
  <si>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</si>
  <si>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</si>
  <si>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</si>
  <si>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</si>
  <si>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</si>
  <si>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</si>
  <si>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</si>
  <si>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</si>
  <si>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</si>
  <si>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</si>
  <si>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</si>
  <si>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</si>
  <si>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</si>
  <si>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</si>
  <si>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</si>
  <si>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</si>
  <si>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</si>
  <si>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</si>
  <si>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</si>
  <si>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</si>
  <si>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</si>
  <si>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</si>
  <si>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</si>
  <si>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</si>
  <si>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</si>
  <si>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</si>
  <si>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</si>
  <si>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</si>
  <si>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</si>
  <si>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</si>
  <si>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</si>
  <si>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</si>
  <si>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</si>
  <si>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</si>
  <si>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</si>
  <si>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</si>
  <si>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</si>
  <si>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</si>
  <si>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</si>
  <si>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</si>
  <si>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</si>
  <si>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</si>
  <si>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</si>
  <si>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</si>
  <si>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</si>
  <si>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</si>
  <si>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</si>
  <si>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</si>
  <si>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</si>
  <si>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</si>
  <si>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</si>
  <si>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</si>
  <si>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</si>
  <si>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</si>
  <si>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</si>
  <si>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</si>
  <si>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</si>
  <si>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</si>
  <si>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</si>
  <si>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</si>
  <si>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</si>
  <si>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</si>
  <si>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</si>
  <si>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</si>
  <si>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</si>
  <si>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</si>
  <si>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</si>
  <si>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</si>
  <si>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</si>
  <si>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</si>
  <si>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</si>
  <si>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</si>
  <si>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</si>
  <si>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</si>
  <si>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</si>
  <si>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</si>
  <si>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</si>
  <si>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</si>
  <si>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</si>
  <si>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</si>
  <si>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</si>
  <si>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</si>
  <si>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</si>
  <si>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</si>
  <si>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</si>
  <si>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</si>
  <si>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</si>
  <si>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</si>
  <si>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</si>
  <si>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</si>
  <si>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</si>
  <si>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</si>
  <si>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</si>
  <si>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</si>
  <si>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</si>
  <si>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</si>
  <si>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</si>
  <si>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</si>
  <si>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</si>
  <si>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</si>
  <si>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</si>
  <si>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</si>
  <si>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</si>
  <si>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</si>
  <si>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</si>
  <si>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</si>
  <si>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</si>
  <si>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</si>
  <si>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</si>
  <si>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</si>
  <si>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</si>
  <si>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</si>
  <si>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</si>
  <si>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</si>
  <si>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</si>
  <si>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</si>
  <si>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</si>
  <si>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</si>
  <si>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</si>
  <si>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</si>
  <si>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</si>
  <si>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</si>
  <si>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</si>
  <si>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</si>
  <si>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</si>
  <si>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</si>
  <si>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</si>
  <si>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</si>
  <si>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</si>
  <si>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</si>
  <si>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</si>
  <si>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</si>
  <si>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</si>
  <si>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</si>
  <si>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</si>
  <si>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</si>
  <si>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</si>
  <si>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</si>
  <si>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</si>
  <si>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</si>
  <si>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</si>
  <si>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</si>
  <si>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</si>
  <si>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</si>
  <si>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</si>
  <si>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</si>
  <si>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</si>
  <si>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</si>
  <si>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</si>
  <si>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</si>
  <si>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</si>
  <si>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</si>
  <si>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</si>
  <si>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</si>
  <si>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</si>
  <si>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</si>
  <si>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</si>
  <si>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</si>
  <si>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</si>
  <si>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</si>
  <si>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</si>
  <si>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</si>
  <si>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</si>
  <si>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</si>
  <si>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</si>
  <si>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</si>
  <si>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</si>
  <si>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</si>
  <si>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</si>
  <si>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</si>
  <si>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</si>
  <si>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</si>
  <si>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</si>
  <si>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</si>
  <si>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</si>
  <si>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</si>
  <si>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</si>
  <si>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</si>
  <si>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</si>
  <si>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</si>
  <si>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</si>
  <si>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</si>
  <si>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</si>
  <si>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</si>
  <si>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</si>
  <si>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</si>
  <si>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</si>
  <si>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</si>
  <si>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</si>
  <si>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</si>
  <si>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</si>
  <si>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</si>
  <si>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</si>
  <si>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</si>
  <si>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</si>
  <si>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</si>
  <si>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</si>
  <si>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</si>
  <si>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</si>
  <si>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</si>
  <si>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</si>
  <si>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</si>
  <si>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</si>
  <si>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</si>
  <si>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</si>
  <si>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</si>
  <si>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</si>
  <si>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</si>
  <si>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</si>
  <si>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</si>
  <si>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</si>
  <si>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</si>
  <si>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</si>
  <si>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</si>
  <si>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</si>
  <si>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</si>
  <si>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</si>
  <si>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</si>
  <si>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</si>
  <si>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</si>
  <si>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</si>
  <si>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</si>
  <si>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</si>
  <si>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</si>
  <si>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</si>
  <si>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</si>
  <si>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</si>
  <si>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</si>
  <si>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</si>
  <si>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</si>
  <si>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</si>
  <si>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</si>
  <si>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</si>
  <si>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</si>
  <si>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</si>
  <si>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</si>
  <si>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</si>
  <si>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</si>
  <si>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</si>
  <si>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</si>
  <si>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</si>
  <si>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</si>
  <si>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</si>
  <si>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</si>
  <si>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</si>
  <si>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</si>
  <si>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</si>
  <si>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</si>
  <si>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</si>
  <si>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</si>
  <si>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</si>
  <si>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</si>
  <si>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</si>
  <si>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</si>
  <si>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</si>
  <si>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</si>
  <si>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</si>
  <si>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</si>
  <si>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</si>
  <si>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</si>
  <si>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</si>
  <si>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</si>
  <si>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</si>
  <si>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</si>
  <si>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</si>
  <si>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</si>
  <si>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</si>
  <si>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</si>
  <si>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</si>
  <si>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</si>
  <si>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</si>
  <si>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</si>
  <si>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</si>
  <si>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</si>
  <si>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</si>
  <si>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</si>
  <si>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</si>
  <si>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</si>
  <si>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</si>
  <si>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</si>
  <si>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</si>
  <si>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</si>
  <si>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</si>
  <si>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</si>
  <si>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</si>
  <si>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</si>
  <si>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</si>
  <si>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</si>
  <si>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</si>
  <si>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</si>
  <si>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</si>
  <si>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</si>
  <si>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</si>
  <si>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</si>
  <si>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</si>
  <si>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</si>
  <si>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</si>
  <si>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</si>
  <si>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</si>
  <si>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</si>
  <si>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</si>
  <si>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</si>
  <si>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</si>
  <si>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</si>
  <si>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</si>
  <si>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</si>
  <si>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</si>
  <si>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</si>
  <si>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</si>
  <si>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</si>
  <si>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</si>
  <si>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</si>
  <si>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</si>
  <si>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</si>
  <si>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</si>
  <si>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</si>
  <si>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</si>
  <si>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</si>
  <si>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</si>
  <si>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</si>
  <si>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</si>
  <si>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</si>
  <si>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</si>
  <si>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</si>
  <si>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</si>
  <si>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</si>
  <si>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</si>
  <si>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</si>
  <si>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</si>
  <si>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</si>
  <si>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</si>
  <si>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</si>
  <si>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</si>
  <si>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</si>
  <si>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</si>
  <si>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</si>
  <si>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</si>
  <si>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</si>
  <si>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</si>
  <si>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</si>
  <si>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</si>
  <si>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</si>
  <si>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</si>
  <si>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</si>
  <si>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</si>
  <si>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</si>
  <si>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</si>
  <si>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</si>
  <si>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</si>
  <si>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</si>
  <si>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</si>
  <si>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</si>
  <si>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</si>
  <si>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</si>
  <si>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</si>
  <si>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</si>
  <si>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</si>
  <si>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</si>
  <si>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</si>
  <si>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</si>
  <si>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</si>
  <si>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</si>
  <si>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</si>
  <si>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</si>
  <si>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</si>
  <si>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</si>
  <si>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</si>
  <si>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</si>
  <si>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</si>
  <si>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</si>
  <si>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</si>
  <si>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</si>
  <si>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</si>
  <si>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</si>
  <si>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</si>
  <si>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</si>
  <si>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</si>
  <si>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</si>
  <si>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</si>
  <si>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</si>
  <si>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</si>
  <si>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</si>
  <si>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</si>
  <si>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</si>
  <si>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</si>
  <si>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</si>
  <si>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</si>
  <si>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</si>
  <si>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</si>
  <si>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</si>
  <si>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</si>
  <si>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</si>
  <si>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</si>
  <si>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</si>
  <si>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</si>
  <si>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</si>
  <si>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</si>
  <si>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</si>
  <si>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</si>
  <si>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</si>
  <si>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</si>
  <si>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</si>
  <si>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</si>
  <si>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</si>
  <si>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</si>
  <si>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</si>
  <si>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</si>
  <si>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</si>
  <si>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</si>
  <si>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</si>
  <si>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</si>
  <si>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</si>
  <si>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</si>
  <si>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</si>
  <si>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</si>
  <si>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</si>
  <si>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</si>
  <si>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</si>
  <si>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</si>
  <si>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</si>
  <si>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</si>
  <si>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</si>
  <si>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</si>
  <si>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</si>
  <si>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</si>
  <si>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</si>
  <si>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</si>
  <si>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</si>
  <si>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</si>
  <si>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</si>
  <si>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</si>
  <si>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</si>
  <si>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</si>
  <si>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</si>
  <si>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</si>
  <si>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</si>
  <si>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</si>
  <si>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</si>
  <si>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</si>
  <si>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</si>
  <si>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</si>
  <si>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</si>
  <si>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</si>
  <si>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</si>
  <si>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</si>
  <si>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</si>
  <si>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</si>
  <si>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</si>
  <si>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</si>
  <si>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</si>
  <si>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</si>
  <si>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</si>
  <si>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</si>
  <si>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</si>
  <si>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</si>
  <si>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</si>
  <si>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</si>
  <si>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</si>
  <si>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</si>
  <si>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</si>
  <si>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</si>
  <si>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</si>
  <si>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</si>
  <si>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</si>
  <si>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</si>
  <si>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</si>
  <si>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</si>
  <si>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</si>
  <si>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</si>
  <si>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</si>
  <si>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</si>
  <si>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</si>
  <si>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</si>
  <si>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</si>
  <si>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</si>
  <si>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</si>
  <si>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</si>
  <si>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</si>
  <si>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</si>
  <si>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</si>
  <si>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</si>
  <si>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</si>
  <si>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</si>
  <si>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</si>
  <si>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</si>
  <si>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</si>
  <si>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</si>
  <si>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</si>
  <si>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</si>
  <si>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</si>
  <si>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</si>
  <si>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</si>
  <si>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</si>
  <si>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</si>
  <si>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</si>
  <si>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</si>
  <si>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</si>
  <si>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</si>
  <si>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</si>
  <si>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</si>
  <si>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</si>
  <si>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</si>
  <si>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</si>
  <si>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</si>
  <si>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</si>
  <si>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</si>
  <si>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</si>
  <si>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</si>
  <si>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</si>
  <si>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</si>
  <si>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</si>
  <si>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</si>
  <si>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</si>
  <si>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</si>
  <si>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</si>
  <si>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</si>
  <si>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</si>
  <si>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</si>
  <si>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</si>
  <si>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</si>
  <si>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</si>
  <si>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</si>
  <si>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</si>
  <si>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</si>
  <si>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</si>
  <si>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</si>
  <si>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</si>
  <si>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</si>
  <si>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</si>
  <si>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</si>
  <si>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</si>
  <si>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</si>
  <si>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</si>
  <si>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</si>
  <si>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</si>
  <si>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</si>
  <si>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</si>
  <si>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</si>
  <si>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</si>
  <si>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</si>
  <si>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</si>
  <si>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</si>
  <si>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</si>
  <si>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</si>
  <si>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</si>
  <si>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</si>
  <si>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</si>
  <si>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</si>
  <si>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</si>
  <si>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</si>
  <si>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</si>
  <si>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</si>
  <si>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</si>
  <si>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</si>
  <si>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</si>
  <si>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</si>
  <si>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</si>
  <si>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</si>
  <si>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</si>
  <si>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</si>
  <si>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</si>
  <si>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</si>
  <si>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</si>
  <si>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</si>
  <si>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</si>
  <si>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</si>
  <si>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</si>
  <si>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</si>
  <si>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</si>
  <si>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</si>
  <si>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</si>
  <si>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</si>
  <si>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</si>
  <si>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</si>
  <si>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</si>
  <si>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</si>
  <si>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</si>
  <si>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</si>
  <si>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</si>
  <si>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</si>
  <si>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</si>
  <si>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</si>
  <si>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</si>
  <si>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</si>
  <si>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</si>
  <si>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</si>
  <si>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</si>
  <si>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</si>
  <si>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</si>
  <si>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</si>
  <si>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</si>
  <si>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</si>
  <si>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</si>
  <si>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</si>
  <si>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</si>
  <si>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</si>
  <si>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</si>
  <si>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</si>
  <si>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</si>
  <si>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</si>
  <si>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</si>
  <si>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</si>
  <si>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</si>
  <si>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</si>
  <si>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</si>
  <si>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</si>
  <si>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</si>
  <si>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</si>
  <si>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</si>
  <si>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</si>
  <si>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</si>
  <si>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</si>
  <si>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</si>
  <si>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</si>
  <si>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</si>
  <si>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</si>
  <si>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</si>
  <si>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</si>
  <si>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</si>
  <si>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</si>
  <si>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</si>
  <si>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</si>
  <si>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</si>
  <si>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</si>
  <si>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</si>
  <si>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</si>
  <si>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</si>
  <si>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</si>
  <si>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</si>
  <si>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</si>
  <si>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</si>
  <si>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</si>
  <si>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</si>
  <si>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</si>
  <si>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</si>
  <si>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</si>
  <si>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</si>
  <si>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</si>
  <si>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</si>
  <si>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</si>
  <si>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</si>
  <si>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</si>
  <si>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</si>
  <si>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</si>
  <si>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</si>
  <si>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</si>
  <si>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</si>
  <si>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</si>
  <si>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</si>
  <si>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</si>
  <si>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</si>
  <si>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</si>
  <si>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</si>
  <si>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</si>
  <si>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</si>
  <si>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</si>
  <si>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</si>
  <si>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</si>
  <si>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</si>
  <si>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</si>
  <si>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</si>
  <si>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</si>
  <si>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</si>
  <si>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</si>
  <si>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</si>
  <si>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</si>
  <si>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</si>
  <si>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</si>
  <si>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</si>
  <si>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</si>
  <si>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</si>
  <si>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</si>
  <si>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</si>
  <si>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</si>
  <si>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</si>
  <si>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</si>
  <si>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</si>
  <si>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</si>
  <si>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</si>
  <si>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</si>
  <si>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</si>
  <si>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</si>
  <si>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</si>
  <si>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</si>
  <si>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</si>
  <si>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</si>
  <si>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</si>
  <si>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</si>
  <si>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</si>
  <si>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</si>
  <si>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</si>
  <si>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</si>
  <si>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</si>
  <si>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</si>
  <si>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</si>
  <si>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</si>
  <si>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</si>
  <si>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</si>
  <si>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</si>
  <si>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</si>
  <si>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</si>
  <si>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</si>
  <si>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</si>
  <si>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</si>
  <si>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</si>
  <si>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</si>
  <si>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</si>
  <si>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</si>
  <si>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</si>
  <si>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</si>
  <si>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</si>
  <si>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</si>
  <si>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</si>
  <si>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</si>
  <si>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</si>
  <si>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</si>
  <si>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</si>
  <si>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</si>
  <si>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</si>
  <si>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</si>
  <si>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</si>
  <si>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</si>
  <si>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</si>
  <si>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</si>
  <si>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</si>
  <si>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</si>
  <si>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</si>
  <si>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</si>
  <si>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</si>
  <si>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</si>
  <si>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</si>
  <si>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</si>
  <si>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</si>
  <si>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</si>
  <si>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</si>
  <si>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</si>
  <si>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</si>
  <si>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</si>
  <si>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</si>
  <si>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</si>
  <si>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</si>
  <si>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</si>
  <si>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</si>
  <si>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</si>
  <si>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</si>
  <si>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</si>
  <si>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</si>
  <si>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</si>
  <si>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</si>
  <si>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</si>
  <si>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</si>
  <si>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</si>
  <si>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</si>
  <si>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</si>
  <si>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</si>
  <si>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</si>
  <si>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</si>
  <si>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</si>
  <si>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</si>
  <si>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</si>
  <si>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</si>
  <si>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</si>
  <si>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</si>
  <si>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</si>
  <si>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</si>
  <si>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</si>
  <si>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</si>
  <si>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</si>
  <si>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</si>
  <si>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</si>
  <si>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</si>
  <si>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</si>
  <si>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</si>
  <si>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</si>
  <si>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</si>
  <si>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</si>
  <si>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</si>
  <si>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</si>
  <si>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</si>
  <si>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</si>
  <si>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</si>
  <si>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</si>
  <si>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</si>
  <si>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</si>
  <si>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</si>
  <si>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</si>
  <si>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</si>
  <si>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</si>
  <si>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</si>
  <si>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</si>
  <si>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</si>
  <si>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</si>
  <si>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</si>
  <si>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</si>
  <si>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</si>
  <si>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</si>
  <si>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</si>
  <si>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</si>
  <si>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</si>
  <si>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</si>
  <si>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</si>
  <si>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</si>
  <si>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</si>
  <si>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</si>
  <si>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</si>
  <si>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</si>
  <si>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</si>
  <si>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</si>
  <si>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</si>
  <si>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</si>
  <si>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</si>
  <si>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</si>
  <si>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</si>
  <si>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</si>
  <si>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</si>
  <si>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</si>
  <si>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</si>
  <si>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</si>
  <si>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</si>
  <si>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</si>
  <si>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</si>
  <si>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</si>
  <si>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</si>
  <si>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</si>
  <si>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</si>
  <si>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</si>
  <si>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</si>
  <si>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</si>
  <si>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</si>
  <si>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</si>
  <si>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</si>
  <si>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</si>
  <si>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</si>
  <si>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</si>
  <si>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</si>
  <si>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</si>
  <si>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</si>
  <si>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</si>
  <si>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</si>
  <si>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</si>
  <si>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</si>
  <si>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</si>
  <si>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</si>
  <si>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</si>
  <si>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</si>
  <si>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</si>
  <si>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</si>
  <si>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</si>
  <si>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</si>
  <si>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</si>
  <si>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</si>
  <si>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</si>
  <si>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</si>
  <si>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</si>
  <si>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</si>
  <si>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</si>
  <si>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</si>
  <si>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</si>
  <si>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</si>
  <si>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</si>
  <si>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</si>
  <si>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</si>
  <si>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</si>
  <si>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</si>
  <si>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</si>
  <si>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</si>
  <si>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</si>
  <si>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</si>
  <si>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</si>
  <si>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</si>
  <si>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</si>
  <si>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</si>
  <si>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</si>
  <si>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</si>
  <si>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</si>
  <si>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</si>
  <si>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</si>
  <si>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</si>
  <si>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</si>
  <si>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</si>
  <si>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</si>
  <si>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</si>
  <si>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</si>
  <si>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</si>
  <si>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</si>
  <si>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</si>
  <si>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</si>
  <si>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</si>
  <si>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</si>
  <si>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</si>
  <si>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</si>
  <si>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</si>
  <si>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</si>
  <si>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</si>
  <si>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</si>
  <si>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</si>
  <si>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</si>
  <si>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</si>
  <si>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</si>
  <si>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</si>
  <si>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</si>
  <si>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</si>
  <si>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</si>
  <si>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</si>
  <si>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</si>
  <si>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</si>
  <si>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</si>
  <si>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</si>
  <si>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</si>
  <si>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</si>
  <si>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</si>
  <si>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</si>
  <si>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</si>
  <si>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</si>
  <si>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</si>
  <si>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</si>
  <si>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</si>
  <si>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</si>
  <si>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</si>
  <si>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</si>
  <si>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</si>
  <si>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</si>
  <si>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</si>
  <si>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</si>
  <si>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</si>
  <si>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</si>
  <si>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</si>
  <si>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</si>
  <si>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</si>
  <si>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</si>
  <si>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</si>
  <si>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</si>
  <si>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</si>
  <si>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</si>
  <si>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</si>
  <si>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</si>
  <si>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</si>
  <si>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</si>
  <si>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</si>
  <si>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</si>
  <si>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</si>
  <si>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</si>
  <si>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</si>
  <si>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</si>
  <si>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</si>
  <si>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</si>
  <si>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</si>
  <si>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</si>
  <si>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</si>
  <si>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</si>
  <si>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</si>
  <si>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</si>
  <si>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</si>
  <si>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</si>
  <si>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</si>
  <si>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</si>
  <si>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</si>
  <si>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</si>
  <si>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</si>
  <si>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</si>
  <si>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</si>
  <si>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</si>
  <si>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</si>
  <si>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</si>
  <si>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</si>
  <si>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</si>
  <si>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</si>
  <si>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</si>
  <si>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</si>
  <si>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</si>
  <si>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</si>
  <si>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</si>
  <si>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</si>
  <si>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</si>
  <si>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</si>
  <si>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</si>
  <si>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</si>
  <si>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</si>
  <si>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</si>
  <si>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</si>
  <si>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</si>
  <si>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</si>
  <si>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</si>
  <si>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</si>
  <si>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</si>
  <si>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</si>
  <si>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</si>
  <si>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</si>
  <si>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</si>
  <si>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</si>
  <si>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</si>
  <si>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</si>
  <si>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</si>
  <si>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</si>
  <si>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</si>
  <si>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</si>
  <si>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</si>
  <si>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</si>
  <si>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</si>
  <si>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</si>
  <si>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</si>
  <si>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</si>
  <si>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</si>
  <si>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</si>
  <si>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</si>
  <si>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</si>
  <si>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</si>
  <si>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</si>
  <si>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</si>
  <si>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</si>
  <si>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</si>
  <si>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</si>
  <si>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</si>
  <si>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</si>
  <si>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</si>
  <si>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</si>
  <si>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</si>
  <si>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</si>
  <si>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</si>
  <si>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</si>
  <si>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</si>
  <si>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</si>
  <si>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</si>
  <si>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</si>
  <si>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</si>
  <si>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</si>
  <si>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</si>
  <si>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</si>
  <si>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</si>
  <si>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</si>
  <si>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</si>
  <si>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</si>
  <si>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</si>
  <si>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</si>
  <si>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</si>
  <si>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</si>
  <si>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</si>
  <si>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</si>
  <si>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</si>
  <si>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</si>
  <si>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</si>
  <si>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</si>
  <si>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</si>
  <si>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</si>
  <si>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</si>
  <si>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</si>
  <si>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</si>
  <si>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</si>
  <si>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</si>
  <si>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</si>
  <si>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</si>
  <si>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</si>
  <si>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</si>
  <si>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</si>
  <si>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</si>
  <si>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</si>
  <si>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</si>
  <si>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</si>
  <si>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</si>
  <si>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</si>
  <si>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</si>
  <si>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</si>
  <si>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</si>
  <si>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</si>
  <si>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</si>
  <si>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</si>
  <si>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</si>
  <si>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</si>
  <si>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</si>
  <si>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</si>
  <si>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</si>
  <si>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</si>
  <si>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</si>
  <si>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</si>
  <si>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</si>
  <si>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</si>
  <si>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</si>
  <si>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</si>
  <si>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</si>
  <si>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</si>
  <si>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</si>
  <si>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</si>
  <si>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</si>
  <si>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</si>
  <si>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</si>
  <si>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</si>
  <si>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</si>
  <si>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</si>
  <si>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</si>
  <si>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</si>
  <si>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</si>
  <si>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</si>
  <si>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</si>
  <si>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</si>
  <si>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</si>
  <si>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</si>
  <si>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</si>
  <si>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</si>
  <si>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</si>
  <si>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</si>
  <si>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</si>
  <si>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</si>
  <si>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</si>
  <si>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</si>
  <si>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</si>
  <si>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</si>
  <si>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</si>
  <si>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</si>
  <si>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</si>
  <si>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</si>
  <si>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</si>
  <si>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</si>
  <si>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</si>
  <si>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</si>
  <si>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</si>
  <si>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</si>
  <si>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</si>
  <si>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</si>
  <si>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</si>
  <si>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</si>
  <si>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</si>
  <si>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</si>
  <si>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</si>
  <si>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</si>
  <si>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</si>
  <si>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</si>
  <si>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</si>
  <si>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</si>
  <si>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</si>
  <si>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</si>
  <si>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</si>
  <si>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</si>
  <si>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</si>
  <si>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</si>
  <si>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</si>
  <si>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</si>
  <si>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</si>
  <si>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</si>
  <si>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</si>
  <si>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</si>
  <si>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</si>
  <si>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</si>
  <si>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</si>
  <si>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</si>
  <si>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</si>
  <si>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</si>
  <si>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</si>
  <si>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</si>
  <si>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</si>
  <si>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</si>
  <si>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</si>
  <si>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</si>
  <si>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</si>
  <si>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</si>
  <si>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</si>
  <si>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</si>
  <si>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</si>
  <si>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</si>
  <si>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</si>
  <si>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</si>
  <si>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</si>
  <si>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</si>
  <si>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</si>
  <si>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</si>
  <si>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</si>
  <si>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</si>
  <si>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</si>
  <si>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</si>
  <si>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</si>
  <si>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</si>
  <si>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</si>
  <si>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</si>
  <si>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</si>
  <si>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</si>
  <si>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</si>
  <si>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</si>
  <si>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</si>
  <si>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</si>
  <si>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</si>
  <si>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</si>
  <si>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</si>
  <si>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</si>
  <si>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</si>
  <si>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</si>
  <si>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</si>
  <si>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</si>
  <si>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</si>
  <si>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</si>
  <si>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</si>
  <si>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</si>
  <si>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</si>
  <si>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</si>
  <si>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</si>
  <si>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</si>
  <si>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</si>
  <si>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</si>
  <si>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</si>
  <si>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</si>
  <si>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</si>
  <si>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</si>
  <si>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</si>
  <si>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</si>
  <si>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</si>
  <si>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</si>
  <si>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</si>
  <si>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</si>
  <si>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</si>
  <si>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</si>
  <si>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</si>
  <si>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</si>
  <si>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</si>
  <si>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</si>
  <si>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</si>
  <si>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</si>
  <si>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</si>
  <si>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</si>
  <si>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</si>
  <si>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</si>
  <si>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</si>
  <si>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</si>
  <si>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</si>
  <si>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</si>
  <si>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</si>
  <si>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</si>
  <si>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</si>
  <si>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</si>
  <si>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</si>
  <si>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</si>
  <si>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</si>
  <si>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</si>
  <si>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</si>
  <si>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</si>
  <si>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</si>
  <si>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</si>
  <si>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</si>
  <si>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</si>
  <si>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</si>
  <si>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</si>
  <si>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</si>
  <si>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</si>
  <si>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</si>
  <si>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</si>
  <si>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</si>
  <si>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</si>
  <si>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</si>
  <si>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</si>
  <si>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</si>
  <si>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</si>
  <si>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</si>
  <si>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</si>
  <si>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</si>
  <si>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</si>
  <si>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</si>
  <si>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</si>
  <si>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</si>
  <si>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</si>
  <si>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</si>
  <si>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</si>
  <si>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</si>
  <si>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</si>
  <si>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</si>
  <si>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</si>
  <si>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</si>
  <si>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</si>
  <si>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</si>
  <si>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</si>
  <si>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</si>
  <si>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</si>
  <si>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</si>
  <si>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</si>
  <si>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</si>
  <si>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</si>
  <si>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</si>
  <si>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</si>
  <si>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</si>
  <si>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</si>
  <si>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</si>
  <si>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</si>
  <si>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</si>
  <si>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</si>
  <si>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</si>
  <si>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</si>
  <si>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</si>
  <si>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</si>
  <si>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</si>
  <si>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</si>
  <si>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</si>
  <si>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</si>
  <si>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</si>
  <si>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</si>
  <si>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</si>
  <si>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</si>
  <si>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</si>
  <si>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</si>
  <si>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</si>
  <si>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</si>
  <si>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</si>
  <si>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</si>
  <si>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</si>
  <si>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</si>
  <si>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</si>
  <si>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</si>
  <si>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</si>
  <si>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</si>
  <si>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</si>
  <si>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</si>
  <si>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</si>
  <si>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</si>
  <si>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</si>
  <si>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</si>
  <si>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</si>
  <si>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</si>
  <si>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</si>
  <si>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</si>
  <si>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</si>
  <si>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</si>
  <si>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</si>
  <si>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</si>
  <si>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</si>
  <si>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</si>
  <si>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</si>
  <si>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</si>
  <si>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</si>
  <si>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</si>
  <si>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</si>
  <si>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</si>
  <si>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</si>
  <si>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</si>
  <si>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</si>
  <si>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</si>
  <si>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</si>
  <si>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</si>
  <si>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</si>
  <si>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</si>
  <si>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</si>
  <si>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</si>
  <si>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</si>
  <si>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</si>
  <si>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</si>
  <si>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</si>
  <si>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</si>
  <si>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</si>
  <si>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</si>
  <si>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</si>
  <si>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</si>
  <si>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</si>
  <si>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</si>
  <si>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</si>
  <si>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</si>
  <si>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</si>
  <si>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</si>
  <si>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</si>
  <si>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</si>
  <si>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</si>
  <si>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</si>
  <si>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</si>
  <si>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</si>
  <si>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</si>
  <si>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</si>
  <si>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</si>
  <si>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</si>
  <si>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</si>
  <si>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</si>
  <si>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</si>
  <si>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</si>
  <si>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</si>
  <si>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</si>
  <si>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</si>
  <si>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</si>
  <si>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</si>
  <si>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</si>
  <si>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</si>
  <si>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</si>
  <si>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</si>
  <si>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</si>
  <si>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</si>
  <si>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</si>
  <si>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</si>
  <si>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</si>
  <si>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</si>
  <si>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</si>
  <si>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</si>
  <si>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</si>
  <si>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</si>
  <si>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</si>
  <si>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</si>
  <si>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</si>
  <si>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</si>
  <si>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</si>
  <si>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</si>
  <si>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</si>
  <si>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</si>
  <si>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</si>
  <si>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</si>
  <si>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</si>
  <si>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</si>
  <si>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</si>
  <si>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</si>
  <si>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</si>
  <si>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</si>
  <si>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</si>
  <si>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</si>
  <si>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</si>
  <si>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</si>
  <si>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</si>
  <si>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</si>
  <si>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</si>
  <si>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</si>
  <si>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</si>
  <si>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</si>
  <si>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</si>
  <si>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</si>
  <si>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</si>
  <si>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</si>
  <si>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</si>
  <si>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</si>
  <si>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</si>
  <si>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</si>
  <si>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</si>
  <si>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</si>
  <si>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</si>
  <si>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</si>
  <si>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</si>
  <si>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</si>
  <si>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</si>
  <si>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</si>
  <si>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</si>
  <si>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</si>
  <si>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</si>
  <si>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</si>
  <si>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</si>
  <si>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</si>
  <si>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</si>
  <si>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</si>
  <si>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</si>
  <si>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</si>
  <si>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</si>
  <si>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</si>
  <si>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</si>
  <si>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</si>
  <si>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</si>
  <si>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</si>
  <si>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</si>
  <si>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</si>
  <si>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</si>
  <si>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</si>
  <si>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</si>
  <si>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</si>
  <si>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</si>
  <si>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</si>
  <si>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</si>
  <si>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</si>
  <si>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</si>
  <si>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</si>
  <si>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</si>
  <si>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</si>
  <si>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</si>
  <si>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</si>
  <si>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</si>
  <si>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</si>
  <si>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</si>
  <si>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</si>
  <si>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</si>
  <si>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</si>
  <si>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</si>
  <si>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</si>
  <si>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</si>
  <si>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</si>
  <si>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</si>
  <si>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</si>
  <si>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</si>
  <si>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</si>
  <si>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</si>
  <si>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</si>
  <si>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</si>
  <si>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</si>
  <si>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</si>
  <si>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</si>
  <si>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</si>
  <si>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</si>
  <si>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</si>
  <si>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</si>
  <si>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</si>
  <si>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</si>
  <si>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</si>
  <si>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</si>
  <si>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</si>
  <si>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</si>
  <si>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</si>
  <si>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</si>
  <si>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</si>
  <si>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</si>
  <si>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</si>
  <si>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</si>
  <si>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</si>
  <si>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</si>
  <si>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</si>
  <si>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</si>
  <si>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</si>
  <si>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</si>
  <si>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</si>
  <si>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</si>
  <si>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</si>
  <si>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</si>
  <si>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</si>
  <si>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</si>
  <si>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</si>
  <si>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</si>
  <si>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</si>
  <si>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</si>
  <si>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</si>
  <si>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</si>
  <si>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</si>
  <si>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</si>
  <si>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</si>
  <si>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</si>
  <si>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</si>
  <si>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</si>
  <si>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</si>
  <si>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</si>
  <si>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</si>
  <si>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</si>
  <si>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</si>
  <si>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</si>
  <si>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</si>
  <si>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</si>
  <si>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</si>
  <si>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</si>
  <si>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</si>
  <si>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</si>
  <si>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</si>
  <si>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</si>
  <si>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</si>
  <si>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</si>
  <si>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</si>
  <si>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</si>
  <si>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</si>
  <si>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</si>
  <si>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</si>
  <si>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</si>
  <si>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</si>
  <si>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</si>
  <si>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</si>
  <si>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</si>
  <si>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</si>
  <si>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</si>
  <si>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</si>
  <si>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</si>
  <si>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</si>
  <si>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</si>
  <si>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</si>
  <si>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</si>
  <si>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</si>
  <si>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</si>
  <si>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</si>
  <si>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</si>
  <si>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</si>
  <si>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</si>
  <si>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</si>
  <si>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</si>
  <si>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</si>
  <si>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</si>
  <si>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</si>
  <si>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</si>
  <si>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</si>
  <si>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</si>
  <si>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</si>
  <si>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</si>
  <si>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</si>
  <si>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</si>
  <si>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</si>
  <si>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</si>
  <si>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</si>
  <si>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</si>
  <si>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</si>
  <si>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</si>
  <si>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</si>
  <si>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</si>
  <si>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</si>
  <si>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</si>
  <si>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</si>
  <si>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</si>
  <si>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</si>
  <si>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</si>
  <si>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</si>
  <si>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</si>
  <si>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</si>
  <si>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</si>
  <si>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</si>
  <si>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</si>
  <si>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</si>
  <si>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</si>
  <si>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</si>
  <si>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</si>
  <si>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</si>
  <si>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</si>
  <si>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</si>
  <si>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</si>
  <si>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</si>
  <si>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</si>
  <si>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</si>
  <si>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</si>
  <si>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</si>
  <si>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</si>
  <si>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</si>
  <si>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</si>
  <si>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</si>
  <si>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</si>
  <si>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</si>
  <si>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</si>
  <si>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</si>
  <si>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</si>
  <si>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</si>
  <si>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</si>
  <si>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</si>
  <si>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</si>
  <si>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</si>
  <si>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</si>
  <si>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</si>
  <si>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</si>
  <si>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</si>
  <si>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</si>
  <si>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</si>
  <si>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</si>
  <si>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</si>
  <si>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</si>
  <si>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</si>
  <si>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</si>
  <si>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</si>
  <si>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</si>
  <si>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</si>
  <si>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</si>
  <si>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</si>
  <si>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</si>
  <si>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</si>
  <si>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</si>
  <si>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</si>
  <si>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</si>
  <si>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</si>
  <si>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</si>
  <si>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</si>
  <si>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</si>
  <si>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</si>
  <si>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</si>
  <si>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</si>
  <si>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</si>
  <si>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</si>
  <si>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</si>
  <si>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</si>
  <si>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</si>
  <si>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</si>
  <si>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</si>
  <si>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</si>
  <si>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</si>
  <si>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</si>
  <si>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</si>
  <si>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</si>
  <si>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</si>
  <si>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</si>
  <si>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</si>
  <si>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</si>
  <si>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</si>
  <si>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</si>
  <si>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</si>
  <si>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</si>
  <si>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</si>
  <si>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</si>
  <si>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</si>
  <si>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</si>
  <si>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</si>
  <si>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</si>
  <si>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</si>
  <si>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</si>
  <si>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</si>
  <si>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</si>
  <si>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</si>
  <si>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</si>
  <si>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</si>
  <si>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</si>
  <si>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</si>
  <si>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</si>
  <si>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</si>
  <si>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</si>
  <si>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</si>
  <si>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</si>
  <si>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</si>
  <si>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</si>
  <si>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</si>
  <si>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</si>
  <si>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</si>
  <si>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</si>
  <si>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</si>
  <si>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</si>
  <si>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</si>
  <si>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</si>
  <si>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</si>
  <si>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</si>
  <si>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</si>
  <si>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</si>
  <si>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</si>
  <si>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</si>
  <si>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</si>
  <si>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</si>
  <si>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</si>
  <si>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</si>
  <si>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</si>
  <si>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</si>
  <si>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</si>
  <si>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</si>
  <si>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</si>
  <si>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</si>
  <si>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</si>
  <si>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</si>
  <si>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</si>
  <si>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</si>
  <si>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</si>
  <si>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</si>
  <si>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</si>
  <si>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</si>
  <si>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</si>
  <si>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</si>
  <si>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</si>
  <si>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</si>
  <si>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</si>
  <si>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</si>
  <si>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</si>
  <si>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</si>
  <si>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</si>
  <si>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</si>
  <si>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</si>
  <si>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</si>
  <si>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</si>
  <si>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</si>
  <si>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</si>
  <si>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</si>
  <si>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</si>
  <si>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</si>
  <si>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</si>
  <si>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</si>
  <si>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</si>
  <si>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</si>
  <si>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</si>
  <si>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</si>
  <si>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</si>
  <si>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</si>
  <si>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</si>
  <si>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</si>
  <si>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</si>
  <si>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</si>
  <si>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</si>
  <si>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</si>
  <si>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</si>
  <si>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</si>
  <si>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</si>
  <si>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</si>
  <si>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</si>
  <si>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</si>
  <si>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</si>
  <si>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</si>
  <si>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</si>
  <si>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</si>
  <si>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</si>
  <si>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</si>
  <si>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</si>
  <si>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</si>
  <si>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</si>
  <si>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</si>
  <si>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</si>
  <si>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</si>
  <si>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</si>
  <si>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</si>
  <si>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</si>
  <si>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</si>
  <si>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</si>
  <si>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</si>
  <si>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</si>
  <si>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</si>
  <si>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</si>
  <si>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</si>
  <si>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</si>
  <si>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</si>
  <si>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</si>
  <si>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</si>
  <si>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</si>
  <si>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</si>
  <si>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</si>
  <si>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</si>
  <si>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</si>
  <si>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</si>
  <si>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</si>
  <si>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</si>
  <si>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</si>
  <si>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</si>
  <si>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</si>
  <si>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</si>
  <si>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</si>
  <si>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</si>
  <si>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</si>
  <si>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</si>
  <si>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</si>
  <si>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</si>
  <si>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</si>
  <si>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</si>
  <si>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</si>
  <si>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</si>
  <si>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</si>
  <si>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</si>
  <si>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</si>
  <si>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</si>
  <si>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</si>
  <si>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</si>
  <si>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</si>
  <si>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</si>
  <si>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</si>
  <si>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</si>
  <si>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</si>
  <si>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</si>
  <si>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</si>
  <si>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</si>
  <si>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</si>
  <si>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</si>
  <si>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</si>
  <si>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</si>
  <si>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</si>
  <si>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</si>
  <si>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</si>
  <si>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</si>
  <si>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</si>
  <si>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</si>
  <si>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</si>
  <si>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</si>
  <si>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</si>
  <si>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</si>
  <si>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</si>
  <si>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</si>
  <si>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</si>
  <si>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</si>
  <si>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</si>
  <si>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</si>
  <si>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</si>
  <si>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</si>
  <si>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</si>
  <si>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</si>
  <si>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</si>
  <si>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</si>
  <si>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</si>
  <si>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</si>
  <si>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</si>
  <si>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</si>
  <si>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</si>
  <si>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</si>
  <si>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</si>
  <si>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</si>
  <si>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</si>
  <si>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</si>
  <si>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</si>
  <si>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</si>
  <si>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</si>
  <si>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</si>
  <si>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</si>
  <si>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</si>
  <si>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</si>
  <si>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</si>
  <si>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</si>
  <si>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</si>
  <si>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</si>
  <si>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</si>
  <si>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</si>
  <si>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</si>
  <si>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</si>
  <si>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</si>
  <si>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</si>
  <si>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</si>
  <si>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</si>
  <si>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</si>
  <si>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</si>
  <si>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</si>
  <si>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</si>
  <si>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</si>
  <si>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</si>
  <si>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</si>
  <si>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</si>
  <si>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</si>
  <si>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</si>
  <si>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</si>
  <si>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</si>
  <si>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</si>
  <si>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</si>
  <si>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</si>
  <si>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</si>
  <si>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</si>
  <si>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</si>
  <si>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</si>
  <si>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</si>
  <si>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</si>
  <si>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</si>
  <si>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</si>
  <si>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</si>
  <si>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</si>
  <si>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</si>
  <si>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</si>
  <si>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</si>
  <si>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</si>
  <si>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</si>
  <si>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</si>
  <si>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</si>
  <si>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</si>
  <si>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</si>
  <si>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</si>
  <si>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</si>
  <si>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</si>
  <si>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</si>
  <si>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</si>
  <si>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</si>
  <si>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</si>
  <si>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</si>
  <si>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</si>
  <si>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</si>
  <si>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</si>
  <si>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</si>
  <si>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</si>
  <si>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</si>
  <si>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</si>
  <si>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</si>
  <si>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</si>
  <si>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</si>
  <si>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</si>
  <si>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</si>
  <si>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</si>
  <si>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</si>
  <si>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</si>
  <si>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</si>
  <si>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</si>
  <si>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</si>
  <si>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</si>
  <si>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</si>
  <si>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</si>
  <si>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</si>
  <si>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</si>
  <si>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</si>
  <si>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</si>
  <si>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</si>
  <si>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</si>
  <si>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</si>
  <si>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</si>
  <si>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</si>
  <si>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</si>
  <si>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</si>
  <si>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</si>
  <si>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</si>
  <si>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</si>
  <si>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</si>
  <si>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</si>
  <si>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</si>
  <si>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</si>
  <si>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</si>
  <si>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</si>
  <si>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</si>
  <si>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</si>
  <si>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</si>
  <si>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</si>
  <si>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</si>
  <si>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</si>
  <si>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</si>
  <si>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</si>
  <si>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</si>
  <si>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</si>
  <si>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</si>
  <si>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</si>
  <si>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</si>
  <si>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</si>
  <si>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</si>
  <si>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</si>
  <si>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</si>
  <si>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</si>
  <si>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</si>
  <si>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</si>
  <si>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</si>
  <si>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</si>
  <si>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</si>
  <si>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</si>
  <si>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</si>
  <si>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</si>
  <si>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</si>
  <si>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</si>
  <si>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</si>
  <si>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</si>
  <si>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</si>
  <si>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</si>
  <si>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</si>
  <si>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</si>
  <si>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</si>
  <si>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</si>
  <si>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</si>
  <si>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</si>
  <si>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</si>
  <si>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</si>
  <si>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</si>
  <si>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</si>
  <si>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</si>
  <si>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</si>
  <si>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</si>
  <si>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</si>
  <si>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</si>
  <si>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</si>
  <si>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</si>
  <si>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</si>
  <si>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</si>
  <si>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</si>
  <si>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</si>
  <si>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</si>
  <si>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</si>
  <si>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</si>
  <si>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</si>
  <si>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</si>
  <si>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</si>
  <si>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</si>
  <si>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</si>
  <si>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</si>
  <si>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</si>
  <si>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</si>
  <si>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</si>
  <si>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</si>
  <si>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</si>
  <si>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</si>
  <si>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</si>
  <si>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</si>
  <si>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</si>
  <si>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</si>
  <si>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</si>
  <si>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</si>
  <si>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</si>
  <si>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</si>
  <si>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</si>
  <si>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</si>
  <si>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</si>
  <si>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</si>
  <si>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</si>
  <si>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</si>
  <si>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</si>
  <si>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</si>
  <si>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</si>
  <si>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</si>
  <si>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</si>
  <si>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</si>
  <si>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</si>
  <si>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</si>
  <si>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</si>
  <si>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</si>
  <si>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</si>
  <si>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</si>
  <si>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</si>
  <si>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</si>
  <si>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</si>
  <si>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</si>
  <si>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</si>
  <si>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</si>
  <si>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</si>
  <si>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</si>
  <si>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</si>
  <si>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</si>
  <si>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</si>
  <si>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</si>
  <si>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</si>
  <si>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</si>
  <si>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</si>
  <si>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</si>
  <si>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</si>
  <si>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</si>
  <si>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</si>
  <si>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</si>
  <si>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</si>
  <si>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</si>
  <si>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</si>
  <si>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</si>
  <si>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</si>
  <si>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</si>
  <si>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</si>
  <si>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</si>
  <si>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</si>
  <si>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</si>
  <si>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</si>
  <si>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</si>
  <si>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</si>
  <si>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</si>
  <si>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</si>
  <si>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</si>
  <si>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</si>
  <si>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</si>
  <si>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</si>
  <si>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</si>
  <si>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</si>
  <si>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</si>
  <si>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</si>
  <si>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</si>
  <si>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</si>
  <si>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</si>
  <si>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</si>
  <si>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</si>
  <si>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</si>
  <si>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</si>
  <si>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</si>
  <si>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</si>
  <si>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</si>
  <si>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</si>
  <si>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</si>
  <si>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</si>
  <si>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</si>
  <si>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</si>
  <si>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</si>
  <si>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</si>
  <si>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</si>
  <si>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</si>
  <si>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</si>
  <si>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</si>
  <si>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</si>
  <si>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</si>
  <si>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</si>
  <si>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</si>
  <si>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</si>
  <si>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</si>
  <si>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</si>
  <si>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</si>
  <si>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</si>
  <si>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</si>
  <si>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</si>
  <si>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</si>
  <si>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</si>
  <si>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</si>
  <si>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</si>
  <si>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</si>
  <si>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</si>
  <si>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</si>
  <si>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</si>
  <si>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</si>
  <si>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</si>
  <si>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</si>
  <si>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</si>
  <si>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</si>
  <si>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</si>
  <si>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</si>
  <si>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</si>
  <si>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</si>
  <si>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</si>
  <si>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</si>
  <si>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</si>
  <si>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</si>
  <si>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</si>
  <si>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</si>
  <si>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</si>
  <si>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</si>
  <si>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</si>
  <si>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</si>
  <si>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</si>
  <si>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</si>
  <si>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</si>
  <si>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</si>
  <si>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</si>
  <si>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</si>
  <si>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</si>
  <si>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</si>
  <si>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</si>
  <si>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</si>
  <si>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</si>
  <si>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</si>
  <si>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</si>
  <si>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</si>
  <si>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</si>
  <si>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</si>
  <si>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</si>
  <si>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</si>
  <si>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</si>
  <si>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</si>
  <si>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</si>
  <si>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</si>
  <si>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</si>
  <si>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</si>
  <si>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</si>
  <si>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</si>
  <si>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</si>
  <si>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</si>
  <si>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</si>
  <si>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</si>
  <si>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</si>
  <si>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</si>
  <si>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</si>
  <si>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</si>
  <si>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</si>
  <si>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</si>
  <si>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</si>
  <si>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</si>
  <si>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</si>
  <si>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</si>
  <si>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</si>
  <si>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</si>
  <si>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</si>
  <si>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</si>
  <si>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</si>
  <si>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</si>
  <si>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</si>
  <si>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</si>
  <si>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</si>
  <si>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</si>
  <si>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</si>
  <si>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</si>
  <si>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</si>
  <si>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</si>
  <si>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</si>
  <si>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</si>
  <si>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</si>
  <si>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</si>
  <si>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</si>
  <si>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</si>
  <si>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</si>
  <si>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</si>
  <si>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</si>
  <si>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</si>
  <si>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</si>
  <si>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</si>
  <si>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</si>
  <si>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</si>
  <si>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</si>
  <si>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</si>
  <si>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</si>
  <si>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</si>
  <si>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</si>
  <si>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</si>
  <si>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</si>
  <si>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</si>
  <si>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</si>
  <si>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</si>
  <si>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</si>
  <si>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</si>
  <si>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</si>
  <si>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</si>
  <si>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</si>
  <si>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</si>
  <si>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</si>
  <si>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</si>
  <si>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</si>
  <si>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</si>
  <si>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</si>
  <si>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</si>
  <si>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</si>
  <si>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</si>
  <si>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</si>
  <si>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</si>
  <si>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</si>
  <si>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</si>
  <si>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</si>
  <si>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</si>
  <si>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</si>
  <si>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</si>
  <si>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</si>
  <si>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</si>
  <si>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</si>
  <si>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</si>
  <si>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</si>
  <si>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</si>
  <si>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</si>
  <si>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</si>
  <si>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</si>
  <si>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</si>
  <si>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</si>
  <si>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</si>
  <si>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</si>
  <si>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</si>
  <si>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</si>
  <si>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</si>
  <si>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</si>
  <si>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</si>
  <si>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</si>
  <si>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</si>
  <si>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</si>
  <si>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</si>
  <si>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</si>
  <si>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</si>
  <si>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</si>
  <si>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</si>
  <si>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</si>
  <si>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</si>
  <si>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</si>
  <si>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</si>
  <si>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</si>
  <si>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</si>
  <si>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</si>
  <si>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</si>
  <si>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</si>
  <si>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</si>
  <si>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</si>
  <si>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</si>
  <si>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</si>
  <si>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</si>
  <si>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</si>
  <si>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</si>
  <si>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</si>
  <si>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</si>
  <si>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</si>
  <si>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</si>
  <si>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</si>
  <si>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</si>
  <si>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</si>
  <si>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</si>
  <si>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</si>
  <si>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</si>
  <si>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</si>
  <si>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</si>
  <si>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</si>
  <si>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</si>
  <si>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</si>
  <si>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</si>
  <si>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</si>
  <si>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</si>
  <si>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</si>
  <si>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</si>
  <si>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</si>
  <si>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</si>
  <si>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</si>
  <si>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</si>
  <si>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</si>
  <si>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</si>
  <si>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</si>
  <si>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</si>
  <si>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</si>
  <si>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</si>
  <si>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</si>
  <si>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</si>
  <si>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</si>
  <si>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</si>
  <si>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</si>
  <si>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</si>
  <si>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</si>
  <si>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</si>
  <si>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</si>
  <si>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</si>
  <si>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</si>
  <si>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</si>
  <si>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</si>
  <si>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</si>
  <si>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</si>
  <si>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</si>
  <si>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</si>
  <si>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</si>
  <si>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</si>
  <si>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</si>
  <si>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</si>
  <si>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</si>
  <si>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</si>
  <si>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</si>
  <si>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</si>
  <si>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</si>
  <si>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</si>
  <si>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</si>
  <si>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</si>
  <si>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</si>
  <si>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</si>
  <si>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</si>
  <si>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</si>
  <si>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</si>
  <si>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</si>
  <si>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</si>
  <si>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</si>
  <si>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</si>
  <si>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</si>
  <si>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</si>
  <si>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</si>
  <si>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</si>
  <si>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</si>
  <si>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</si>
  <si>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</si>
  <si>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</si>
  <si>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</si>
  <si>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</si>
  <si>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</si>
  <si>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</si>
  <si>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</si>
  <si>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</si>
  <si>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</si>
  <si>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</si>
  <si>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</si>
  <si>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</si>
  <si>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</si>
  <si>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</si>
  <si>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</si>
  <si>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</si>
  <si>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</si>
  <si>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</si>
  <si>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</si>
  <si>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</si>
  <si>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</si>
  <si>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</si>
  <si>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</si>
  <si>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</si>
  <si>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</si>
  <si>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</si>
  <si>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</si>
  <si>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</si>
  <si>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</si>
  <si>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</si>
  <si>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</si>
  <si>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</si>
  <si>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</si>
  <si>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</si>
  <si>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</si>
  <si>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</si>
  <si>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</si>
  <si>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</si>
  <si>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</si>
  <si>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</si>
  <si>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</si>
  <si>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</si>
  <si>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</si>
  <si>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</si>
  <si>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</si>
  <si>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</si>
  <si>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</si>
  <si>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</si>
  <si>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</si>
  <si>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</si>
  <si>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</si>
  <si>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</si>
  <si>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</si>
  <si>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</si>
  <si>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</si>
  <si>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</si>
  <si>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</si>
  <si>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</si>
  <si>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</si>
  <si>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</si>
  <si>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</si>
  <si>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</si>
  <si>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</si>
  <si>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</si>
  <si>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</si>
  <si>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</si>
  <si>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</si>
  <si>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</si>
  <si>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</si>
  <si>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</si>
  <si>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</si>
  <si>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</si>
  <si>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</si>
  <si>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</si>
  <si>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</si>
  <si>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</si>
  <si>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</si>
  <si>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</si>
  <si>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</si>
  <si>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</si>
  <si>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</si>
  <si>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</si>
  <si>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</si>
  <si>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</si>
  <si>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</si>
  <si>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</si>
  <si>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</si>
  <si>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</si>
  <si>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</si>
  <si>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</si>
  <si>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</si>
  <si>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</si>
  <si>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</si>
  <si>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</si>
  <si>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</si>
  <si>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</si>
  <si>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</si>
  <si>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</si>
  <si>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</si>
  <si>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</si>
  <si>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</si>
  <si>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</si>
  <si>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</si>
  <si>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</si>
  <si>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</si>
  <si>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</si>
  <si>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</si>
  <si>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</si>
  <si>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</si>
  <si>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</si>
  <si>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</si>
  <si>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</si>
  <si>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</si>
  <si>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</si>
  <si>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</si>
  <si>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</si>
  <si>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</si>
  <si>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</si>
  <si>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</si>
  <si>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</si>
  <si>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</si>
  <si>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</si>
  <si>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</si>
  <si>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</si>
  <si>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</si>
  <si>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</si>
  <si>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</si>
  <si>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</si>
  <si>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</si>
  <si>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</si>
  <si>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</si>
  <si>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</si>
  <si>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</si>
  <si>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</si>
  <si>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</si>
  <si>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</si>
  <si>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</si>
  <si>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</si>
  <si>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</si>
  <si>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</si>
  <si>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</si>
  <si>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</si>
  <si>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</si>
  <si>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</si>
  <si>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</si>
  <si>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</si>
  <si>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</si>
  <si>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</si>
  <si>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</si>
  <si>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</si>
  <si>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</si>
  <si>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</si>
  <si>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</si>
  <si>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</si>
  <si>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</si>
  <si>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</si>
  <si>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</si>
  <si>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</si>
  <si>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</si>
  <si>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</si>
  <si>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</si>
  <si>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</si>
  <si>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</si>
  <si>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</si>
  <si>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</si>
  <si>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</si>
  <si>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</si>
  <si>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</si>
  <si>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</si>
  <si>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</si>
  <si>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</si>
  <si>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</si>
  <si>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</si>
  <si>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</si>
  <si>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</si>
  <si>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</si>
  <si>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</si>
  <si>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</si>
  <si>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</si>
  <si>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</si>
  <si>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</si>
  <si>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</si>
  <si>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</si>
  <si>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</si>
  <si>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</si>
  <si>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</si>
  <si>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</si>
  <si>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</si>
  <si>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</si>
  <si>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</si>
  <si>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</si>
  <si>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</si>
  <si>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</si>
  <si>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</si>
  <si>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</si>
  <si>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</si>
  <si>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</si>
  <si>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</si>
  <si>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</si>
  <si>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</si>
  <si>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</si>
  <si>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</si>
  <si>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</si>
  <si>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</si>
  <si>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</si>
  <si>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</si>
  <si>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</si>
  <si>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</si>
  <si>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</si>
  <si>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</si>
  <si>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</si>
  <si>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</si>
  <si>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</si>
  <si>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</si>
  <si>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</si>
  <si>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</si>
  <si>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</si>
  <si>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</si>
  <si>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</si>
  <si>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</si>
  <si>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</si>
  <si>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</si>
  <si>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</si>
  <si>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</si>
  <si>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</si>
  <si>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</si>
  <si>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</si>
  <si>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</si>
  <si>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</si>
  <si>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</si>
  <si>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</si>
  <si>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</si>
  <si>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</si>
  <si>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</si>
  <si>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</si>
  <si>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</si>
  <si>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</si>
  <si>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</si>
  <si>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</si>
  <si>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</si>
  <si>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</si>
  <si>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</si>
  <si>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</si>
  <si>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</si>
  <si>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</si>
  <si>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</si>
  <si>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</si>
  <si>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</si>
  <si>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</si>
  <si>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</si>
  <si>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</si>
  <si>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</si>
  <si>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</si>
  <si>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</si>
  <si>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</si>
  <si>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</si>
  <si>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</si>
  <si>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</si>
  <si>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</si>
  <si>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</si>
  <si>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</si>
  <si>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</si>
  <si>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</si>
  <si>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</si>
  <si>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</si>
  <si>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</si>
  <si>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</si>
  <si>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</si>
  <si>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</si>
  <si>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</si>
  <si>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</si>
  <si>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</si>
  <si>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</si>
  <si>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</si>
  <si>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</si>
  <si>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</si>
  <si>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</si>
  <si>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</si>
  <si>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</si>
  <si>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</si>
  <si>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</si>
  <si>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</si>
  <si>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</si>
  <si>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</si>
  <si>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</si>
  <si>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</si>
  <si>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</si>
  <si>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</si>
  <si>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</si>
  <si>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</si>
  <si>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</si>
  <si>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</si>
  <si>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</si>
  <si>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</si>
  <si>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</si>
  <si>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</si>
  <si>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</si>
  <si>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</si>
  <si>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</si>
  <si>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</si>
  <si>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</si>
  <si>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</si>
  <si>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</si>
  <si>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</si>
  <si>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</si>
  <si>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</si>
  <si>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</si>
  <si>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</si>
  <si>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</si>
  <si>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</si>
  <si>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</si>
  <si>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</si>
  <si>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</si>
  <si>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</si>
  <si>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</si>
  <si>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</si>
  <si>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</si>
  <si>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</si>
  <si>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</si>
  <si>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</si>
  <si>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</si>
  <si>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</si>
  <si>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</si>
  <si>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</si>
  <si>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</si>
  <si>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</si>
  <si>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</si>
  <si>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</si>
  <si>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</si>
  <si>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</si>
  <si>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</si>
  <si>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</si>
  <si>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</si>
  <si>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</si>
  <si>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</si>
  <si>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</si>
  <si>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</si>
  <si>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</si>
  <si>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</si>
  <si>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</si>
  <si>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</si>
  <si>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</si>
  <si>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</si>
  <si>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</si>
  <si>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</si>
  <si>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</si>
  <si>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</si>
  <si>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</si>
  <si>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</si>
  <si>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</si>
  <si>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</si>
  <si>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</si>
  <si>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</si>
  <si>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</si>
  <si>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</si>
  <si>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</si>
  <si>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</si>
  <si>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</si>
  <si>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</si>
  <si>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</si>
  <si>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</si>
  <si>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</si>
  <si>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</si>
  <si>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</si>
  <si>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</si>
  <si>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</si>
  <si>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</si>
  <si>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</si>
  <si>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</si>
  <si>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</si>
  <si>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</si>
  <si>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</si>
  <si>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</si>
  <si>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</si>
  <si>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</si>
  <si>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</si>
  <si>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</si>
  <si>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</si>
  <si>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</si>
  <si>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</si>
  <si>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</si>
  <si>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</si>
  <si>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</si>
  <si>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</si>
  <si>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</si>
  <si>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</si>
  <si>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</si>
  <si>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</si>
  <si>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</si>
  <si>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</si>
  <si>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</si>
  <si>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</si>
  <si>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</si>
  <si>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</si>
  <si>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</si>
  <si>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</si>
  <si>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</si>
  <si>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</si>
  <si>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</si>
  <si>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</si>
  <si>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</si>
  <si>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</si>
  <si>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</si>
  <si>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</si>
  <si>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</si>
  <si>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</si>
  <si>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</si>
  <si>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</si>
  <si>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</si>
  <si>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</si>
  <si>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</si>
  <si>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</si>
  <si>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</si>
  <si>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</si>
  <si>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</si>
  <si>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</si>
  <si>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</si>
  <si>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</si>
  <si>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</si>
  <si>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</si>
  <si>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</si>
  <si>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</si>
  <si>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</si>
  <si>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</si>
  <si>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</si>
  <si>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</si>
  <si>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</si>
  <si>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</si>
  <si>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</si>
  <si>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</si>
  <si>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</si>
  <si>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</si>
  <si>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</si>
  <si>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</si>
  <si>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</si>
  <si>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</si>
  <si>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</si>
  <si>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</si>
  <si>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</si>
  <si>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</si>
  <si>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</si>
  <si>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</si>
  <si>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</si>
  <si>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</si>
  <si>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</si>
  <si>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</si>
  <si>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</si>
  <si>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</si>
  <si>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</si>
  <si>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</si>
  <si>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</si>
  <si>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</si>
  <si>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</si>
  <si>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</si>
  <si>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</si>
  <si>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</si>
  <si>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</si>
  <si>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</si>
  <si>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</si>
  <si>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</si>
  <si>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</si>
  <si>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</si>
  <si>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</si>
  <si>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</si>
  <si>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</si>
  <si>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</si>
  <si>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</si>
  <si>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</si>
  <si>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</si>
  <si>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</si>
  <si>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</si>
  <si>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</si>
  <si>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</si>
  <si>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</si>
  <si>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</si>
  <si>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</si>
  <si>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</si>
  <si>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</si>
  <si>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</si>
  <si>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</si>
  <si>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</si>
  <si>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</si>
  <si>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</si>
  <si>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</si>
  <si>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</si>
  <si>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</si>
  <si>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</si>
  <si>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</si>
  <si>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</si>
  <si>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</si>
  <si>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</si>
  <si>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</si>
  <si>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</si>
  <si>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</si>
  <si>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</si>
  <si>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</si>
  <si>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</si>
  <si>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</si>
  <si>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</si>
  <si>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</si>
  <si>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</si>
  <si>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</si>
  <si>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</si>
  <si>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</si>
  <si>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</si>
  <si>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</si>
  <si>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</si>
  <si>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</si>
  <si>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</si>
  <si>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</si>
  <si>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</si>
  <si>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</si>
  <si>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</si>
  <si>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</si>
  <si>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</si>
  <si>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</si>
  <si>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</si>
  <si>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</si>
  <si>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</si>
  <si>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</si>
  <si>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</si>
  <si>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</si>
  <si>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</si>
  <si>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</si>
  <si>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</si>
  <si>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</si>
  <si>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</si>
  <si>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</si>
  <si>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</si>
  <si>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</si>
  <si>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</si>
  <si>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</si>
  <si>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</si>
  <si>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</si>
  <si>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</si>
  <si>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</si>
  <si>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</si>
  <si>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</si>
  <si>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</si>
  <si>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</si>
  <si>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</si>
  <si>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</si>
  <si>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</si>
  <si>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</si>
  <si>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</si>
  <si>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</si>
  <si>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</si>
  <si>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</si>
  <si>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</si>
  <si>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</si>
  <si>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</si>
  <si>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</si>
  <si>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</si>
  <si>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</si>
  <si>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</si>
  <si>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</si>
  <si>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</si>
  <si>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</si>
  <si>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</si>
  <si>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</si>
  <si>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</si>
  <si>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</si>
  <si>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</si>
  <si>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</si>
  <si>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</si>
  <si>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</si>
  <si>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</si>
  <si>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</si>
  <si>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</si>
  <si>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</si>
  <si>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</si>
  <si>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</si>
  <si>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</si>
  <si>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</si>
  <si>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</si>
  <si>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</si>
  <si>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</si>
  <si>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</si>
  <si>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</si>
  <si>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</si>
  <si>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</si>
  <si>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</si>
  <si>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</si>
  <si>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</si>
  <si>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</si>
  <si>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</si>
  <si>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</si>
  <si>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</si>
  <si>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</si>
  <si>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</si>
  <si>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</si>
  <si>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</si>
  <si>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</si>
  <si>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</si>
  <si>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</si>
  <si>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</si>
  <si>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</si>
  <si>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</si>
  <si>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</si>
  <si>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</si>
  <si>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</si>
  <si>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</si>
  <si>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</si>
  <si>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</si>
  <si>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</si>
  <si>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</si>
  <si>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</si>
  <si>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</si>
  <si>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</si>
  <si>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</si>
  <si>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</si>
  <si>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</si>
  <si>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</si>
  <si>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</si>
  <si>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</si>
  <si>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</si>
  <si>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</si>
  <si>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</si>
  <si>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</si>
  <si>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</si>
  <si>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</si>
  <si>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</si>
  <si>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</si>
  <si>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</si>
  <si>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</si>
  <si>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</si>
  <si>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</si>
  <si>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</si>
  <si>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</si>
  <si>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</si>
  <si>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</si>
  <si>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</si>
  <si>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</si>
  <si>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</si>
  <si>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</si>
  <si>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</si>
  <si>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</si>
  <si>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</si>
  <si>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</si>
  <si>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</si>
  <si>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</si>
  <si>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</si>
  <si>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</si>
  <si>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</si>
  <si>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</si>
  <si>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</si>
  <si>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</si>
  <si>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</si>
  <si>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</si>
  <si>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</si>
  <si>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</si>
  <si>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</si>
  <si>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</si>
  <si>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</si>
  <si>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</si>
  <si>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</si>
  <si>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</si>
  <si>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</si>
  <si>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</si>
  <si>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</si>
  <si>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</si>
  <si>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</si>
  <si>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</si>
  <si>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</si>
  <si>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</si>
  <si>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</si>
  <si>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</si>
  <si>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</si>
  <si>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</si>
  <si>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</si>
  <si>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</si>
  <si>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</si>
  <si>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</si>
  <si>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</si>
  <si>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</si>
  <si>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</si>
  <si>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</si>
  <si>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</si>
  <si>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</si>
  <si>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</si>
  <si>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</si>
  <si>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</si>
  <si>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</si>
  <si>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</si>
  <si>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</si>
  <si>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</si>
  <si>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</si>
  <si>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</si>
  <si>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</si>
  <si>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</si>
  <si>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</si>
  <si>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</si>
  <si>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</si>
  <si>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</si>
  <si>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</si>
  <si>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</si>
  <si>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</si>
  <si>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</si>
  <si>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</si>
  <si>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</si>
  <si>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</si>
  <si>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</si>
  <si>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</si>
  <si>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</si>
  <si>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</si>
  <si>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</si>
  <si>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</si>
  <si>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</si>
  <si>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</si>
  <si>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</si>
  <si>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</si>
  <si>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</si>
  <si>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</si>
  <si>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</si>
  <si>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</si>
  <si>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</si>
  <si>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</si>
  <si>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</si>
  <si>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</si>
  <si>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</si>
  <si>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</si>
  <si>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</si>
  <si>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</si>
  <si>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</si>
  <si>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</si>
  <si>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</si>
  <si>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</si>
  <si>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</si>
  <si>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</si>
  <si>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</si>
  <si>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</si>
  <si>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</si>
  <si>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</si>
  <si>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</si>
  <si>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</si>
  <si>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</si>
  <si>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</si>
  <si>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</si>
  <si>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</si>
  <si>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</si>
  <si>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</si>
  <si>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</si>
  <si>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</si>
  <si>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</si>
  <si>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</si>
  <si>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</si>
  <si>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</si>
  <si>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</si>
  <si>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</si>
  <si>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</si>
  <si>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</si>
  <si>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</si>
  <si>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</si>
  <si>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</si>
  <si>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</si>
  <si>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</si>
  <si>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</si>
  <si>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</si>
  <si>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</si>
  <si>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</si>
  <si>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</si>
  <si>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</si>
  <si>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</si>
  <si>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</si>
  <si>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</si>
  <si>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</si>
  <si>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</si>
  <si>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</si>
  <si>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</si>
  <si>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</si>
  <si>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</si>
  <si>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</si>
  <si>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</si>
  <si>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</si>
  <si>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</si>
  <si>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</si>
  <si>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</si>
  <si>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</si>
  <si>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</si>
  <si>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</si>
  <si>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</si>
  <si>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</si>
  <si>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</si>
  <si>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</si>
  <si>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</si>
  <si>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</si>
  <si>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</si>
  <si>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</si>
  <si>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</si>
  <si>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</si>
  <si>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</si>
  <si>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</si>
  <si>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</si>
  <si>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</si>
  <si>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</si>
  <si>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</si>
  <si>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</si>
  <si>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</si>
  <si>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</si>
  <si>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</si>
  <si>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</si>
  <si>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</si>
  <si>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</si>
  <si>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</si>
  <si>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</si>
  <si>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</si>
  <si>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</si>
  <si>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</si>
  <si>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</si>
  <si>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</si>
  <si>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</si>
  <si>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</si>
  <si>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</si>
  <si>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</si>
  <si>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</si>
  <si>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</si>
  <si>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</si>
  <si>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</si>
  <si>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</si>
  <si>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</si>
  <si>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</si>
  <si>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</si>
  <si>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</si>
  <si>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</si>
  <si>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</si>
  <si>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</si>
  <si>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</si>
  <si>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</si>
  <si>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</si>
  <si>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</si>
  <si>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</si>
  <si>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</si>
  <si>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</si>
  <si>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</si>
  <si>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</si>
  <si>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</si>
  <si>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</si>
  <si>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</si>
  <si>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</si>
  <si>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</si>
  <si>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</si>
  <si>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</si>
  <si>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</si>
  <si>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</si>
  <si>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</si>
  <si>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</si>
  <si>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</si>
  <si>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</si>
  <si>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</si>
  <si>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</si>
  <si>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</si>
  <si>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</si>
  <si>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</si>
  <si>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</si>
  <si>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</si>
  <si>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</si>
  <si>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</si>
  <si>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</si>
  <si>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</si>
  <si>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</si>
  <si>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</si>
  <si>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</si>
  <si>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</si>
  <si>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</si>
  <si>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</si>
  <si>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</si>
  <si>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</si>
  <si>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</si>
  <si>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</si>
  <si>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</si>
  <si>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</si>
  <si>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</si>
  <si>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</si>
  <si>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</si>
  <si>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</si>
  <si>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</si>
  <si>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</si>
  <si>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</si>
  <si>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</si>
  <si>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</si>
  <si>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</si>
  <si>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</si>
  <si>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</si>
  <si>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</si>
  <si>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</si>
  <si>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</si>
  <si>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</si>
  <si>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</si>
  <si>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</si>
  <si>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</si>
  <si>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</si>
  <si>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</si>
  <si>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</si>
  <si>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</si>
  <si>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</si>
  <si>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</si>
  <si>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</si>
  <si>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</si>
  <si>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</si>
  <si>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</si>
  <si>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</si>
  <si>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</si>
  <si>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</si>
  <si>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</si>
  <si>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</si>
  <si>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</si>
  <si>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</si>
  <si>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</si>
  <si>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</si>
  <si>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</si>
  <si>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</si>
  <si>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</si>
  <si>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</si>
  <si>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</si>
  <si>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</si>
  <si>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</si>
  <si>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</si>
  <si>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</si>
  <si>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</si>
  <si>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</si>
  <si>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</si>
  <si>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</si>
  <si>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</si>
  <si>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</si>
  <si>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</si>
  <si>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</si>
  <si>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</si>
  <si>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</si>
  <si>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</si>
  <si>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</si>
  <si>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</si>
  <si>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</si>
  <si>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</si>
  <si>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</si>
  <si>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</si>
  <si>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</si>
  <si>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</si>
  <si>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</si>
  <si>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</si>
  <si>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</si>
  <si>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</si>
  <si>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</si>
  <si>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</si>
  <si>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</si>
  <si>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</si>
  <si>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</si>
  <si>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</si>
  <si>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</si>
  <si>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</si>
  <si>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</si>
  <si>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</si>
  <si>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</si>
  <si>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</si>
  <si>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</si>
  <si>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</si>
  <si>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</si>
  <si>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</si>
  <si>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</si>
  <si>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</si>
  <si>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</si>
  <si>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</si>
  <si>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</si>
  <si>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</si>
  <si>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</si>
  <si>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</si>
  <si>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</si>
  <si>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</si>
  <si>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</si>
  <si>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</si>
  <si>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</si>
  <si>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</si>
  <si>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</si>
  <si>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</si>
  <si>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</si>
  <si>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</si>
  <si>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</si>
  <si>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</si>
  <si>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</si>
  <si>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</si>
  <si>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</si>
  <si>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</si>
  <si>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</si>
  <si>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</si>
  <si>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</si>
  <si>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</si>
  <si>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</si>
  <si>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</si>
  <si>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</si>
  <si>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</si>
  <si>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</si>
  <si>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</si>
  <si>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</si>
  <si>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</si>
  <si>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</si>
  <si>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</si>
  <si>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</si>
  <si>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</si>
  <si>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</si>
  <si>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</si>
  <si>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</si>
  <si>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</si>
  <si>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</si>
  <si>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</si>
  <si>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</si>
  <si>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</si>
  <si>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</si>
  <si>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</si>
  <si>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</si>
  <si>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</si>
  <si>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</si>
  <si>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</si>
  <si>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</si>
  <si>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</si>
  <si>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</si>
  <si>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</si>
  <si>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</si>
  <si>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</si>
  <si>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</si>
  <si>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</si>
  <si>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</si>
  <si>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</si>
  <si>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</si>
  <si>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</si>
  <si>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</si>
  <si>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</si>
  <si>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</si>
  <si>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</si>
  <si>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</si>
  <si>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</si>
  <si>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</si>
  <si>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</si>
  <si>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</si>
  <si>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</si>
  <si>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</si>
  <si>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</si>
  <si>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</si>
  <si>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</si>
  <si>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</si>
  <si>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</si>
  <si>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</si>
  <si>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</si>
  <si>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</si>
  <si>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</si>
  <si>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</si>
  <si>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</si>
  <si>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</si>
  <si>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</si>
  <si>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</si>
  <si>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</si>
  <si>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</si>
  <si>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</si>
  <si>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</si>
  <si>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</si>
  <si>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</si>
  <si>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</si>
  <si>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</si>
  <si>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</si>
  <si>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</si>
  <si>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</si>
  <si>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</si>
  <si>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</si>
  <si>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</si>
  <si>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</si>
  <si>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</si>
  <si>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</si>
  <si>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</si>
  <si>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</si>
  <si>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</si>
  <si>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</si>
  <si>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</si>
  <si>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</si>
  <si>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</si>
  <si>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</si>
  <si>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</si>
  <si>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</si>
  <si>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</si>
  <si>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</si>
  <si>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</si>
  <si>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</si>
  <si>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</si>
  <si>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</si>
  <si>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</si>
  <si>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</si>
  <si>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</si>
  <si>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</si>
  <si>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</si>
  <si>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</si>
  <si>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</si>
  <si>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</si>
  <si>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</si>
  <si>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</si>
  <si>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</si>
  <si>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</si>
  <si>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</si>
  <si>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</si>
  <si>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</si>
  <si>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</si>
  <si>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</si>
  <si>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</si>
  <si>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</si>
  <si>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</si>
  <si>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</si>
  <si>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</si>
  <si>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</si>
  <si>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</si>
  <si>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</si>
  <si>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</si>
  <si>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</si>
  <si>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</si>
  <si>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</si>
  <si>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</si>
  <si>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</si>
  <si>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</si>
  <si>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</si>
  <si>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</si>
  <si>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</si>
  <si>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</si>
  <si>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</si>
  <si>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</si>
  <si>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</si>
  <si>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</si>
  <si>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</si>
  <si>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</si>
  <si>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</si>
  <si>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</si>
  <si>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</si>
  <si>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</si>
  <si>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</si>
  <si>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</si>
  <si>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</si>
  <si>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</si>
  <si>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</si>
  <si>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</si>
  <si>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</si>
  <si>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</si>
  <si>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</si>
  <si>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</si>
  <si>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</si>
  <si>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</si>
  <si>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</si>
  <si>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</si>
  <si>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</si>
  <si>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</si>
  <si>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</si>
  <si>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</si>
  <si>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</si>
  <si>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</si>
  <si>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</si>
  <si>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</si>
  <si>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</si>
  <si>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</si>
  <si>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</si>
  <si>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</si>
  <si>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</si>
  <si>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</si>
  <si>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</si>
  <si>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</si>
  <si>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</si>
  <si>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</si>
  <si>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</si>
  <si>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</si>
  <si>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</si>
  <si>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</si>
  <si>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</si>
  <si>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</si>
  <si>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</si>
  <si>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</si>
  <si>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</si>
  <si>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</si>
  <si>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</si>
  <si>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</si>
  <si>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</si>
  <si>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</si>
  <si>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</si>
  <si>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</si>
  <si>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</si>
  <si>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</si>
  <si>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</si>
  <si>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</si>
  <si>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</si>
  <si>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</si>
  <si>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</si>
  <si>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</si>
  <si>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</si>
  <si>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</si>
  <si>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</si>
  <si>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</si>
  <si>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</si>
  <si>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</si>
  <si>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</si>
  <si>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</si>
  <si>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</si>
  <si>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</si>
  <si>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</si>
  <si>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</si>
  <si>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</si>
  <si>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</si>
  <si>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</si>
  <si>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</si>
  <si>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</si>
  <si>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</si>
  <si>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</si>
  <si>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</si>
  <si>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</si>
  <si>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</si>
  <si>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</si>
  <si>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</si>
  <si>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</si>
  <si>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</si>
  <si>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</si>
  <si>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</si>
  <si>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</si>
  <si>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</si>
  <si>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</si>
  <si>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</si>
  <si>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</si>
  <si>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</si>
  <si>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</si>
  <si>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</si>
  <si>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</si>
  <si>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</si>
  <si>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</si>
  <si>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</si>
  <si>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</si>
  <si>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</si>
  <si>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</si>
  <si>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</si>
  <si>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</si>
  <si>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</si>
  <si>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</si>
  <si>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</si>
  <si>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</si>
  <si>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</si>
  <si>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</si>
  <si>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</si>
  <si>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</si>
  <si>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</si>
  <si>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</si>
  <si>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</si>
  <si>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</si>
  <si>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</si>
  <si>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</si>
  <si>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</si>
  <si>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</si>
  <si>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</si>
  <si>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</si>
  <si>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</si>
  <si>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</si>
  <si>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</si>
  <si>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</si>
  <si>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</si>
  <si>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</si>
  <si>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</si>
  <si>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</si>
  <si>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</si>
  <si>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</si>
  <si>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</si>
  <si>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</si>
  <si>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</si>
  <si>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</si>
  <si>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</si>
  <si>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</si>
  <si>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</si>
  <si>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</si>
  <si>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</si>
  <si>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</si>
  <si>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</si>
  <si>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</si>
  <si>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</si>
  <si>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</si>
  <si>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</si>
  <si>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</si>
  <si>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</si>
  <si>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</si>
  <si>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</si>
  <si>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</si>
  <si>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</si>
  <si>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</si>
  <si>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</si>
  <si>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</si>
  <si>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</si>
  <si>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</si>
  <si>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</si>
  <si>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</si>
  <si>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</si>
  <si>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</si>
  <si>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</si>
  <si>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</si>
  <si>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</si>
  <si>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</si>
  <si>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</si>
  <si>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</si>
  <si>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</si>
  <si>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</si>
  <si>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</si>
  <si>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</si>
  <si>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</si>
  <si>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</si>
  <si>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</si>
  <si>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</si>
  <si>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</si>
  <si>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</si>
  <si>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</si>
  <si>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</si>
  <si>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</si>
  <si>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</si>
  <si>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</si>
  <si>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</si>
  <si>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</si>
  <si>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</si>
  <si>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</si>
  <si>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</si>
  <si>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</si>
  <si>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</si>
  <si>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</si>
  <si>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</si>
  <si>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</si>
  <si>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</si>
  <si>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</si>
  <si>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</si>
  <si>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</si>
  <si>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</si>
  <si>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</si>
  <si>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</si>
  <si>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</si>
  <si>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</si>
  <si>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</si>
  <si>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</si>
  <si>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</si>
  <si>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</si>
  <si>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</si>
  <si>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</si>
  <si>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</si>
  <si>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</si>
  <si>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</si>
  <si>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</si>
  <si>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</si>
  <si>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</si>
  <si>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</si>
  <si>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</si>
  <si>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</si>
  <si>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</si>
  <si>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</si>
  <si>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</si>
  <si>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</si>
  <si>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</si>
  <si>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</si>
  <si>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</si>
  <si>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</si>
  <si>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</si>
  <si>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</si>
  <si>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</si>
  <si>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</si>
  <si>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</si>
  <si>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</si>
  <si>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</si>
  <si>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</si>
  <si>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</si>
  <si>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</si>
  <si>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</si>
  <si>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</si>
  <si>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</si>
  <si>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</si>
  <si>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</si>
  <si>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</si>
  <si>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</si>
  <si>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</si>
  <si>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</si>
  <si>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</si>
  <si>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</si>
  <si>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</si>
  <si>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</si>
  <si>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</si>
  <si>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</si>
  <si>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</si>
  <si>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</si>
  <si>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</si>
  <si>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</si>
  <si>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</si>
  <si>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</si>
  <si>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</si>
  <si>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</si>
  <si>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</si>
  <si>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</si>
  <si>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</si>
  <si>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</si>
  <si>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</si>
  <si>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</si>
  <si>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</si>
  <si>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</si>
  <si>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</si>
  <si>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</si>
  <si>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</si>
  <si>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</si>
  <si>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</si>
  <si>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</si>
  <si>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</si>
  <si>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</si>
  <si>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</si>
  <si>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</si>
  <si>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</si>
  <si>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</si>
  <si>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</si>
  <si>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</si>
  <si>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</si>
  <si>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</si>
  <si>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</si>
  <si>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</si>
  <si>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</si>
  <si>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</si>
  <si>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</si>
  <si>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</si>
  <si>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</si>
  <si>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</si>
  <si>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</si>
  <si>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</si>
  <si>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</si>
  <si>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</si>
  <si>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</si>
  <si>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</si>
  <si>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</si>
  <si>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</si>
  <si>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</si>
  <si>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</si>
  <si>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</si>
  <si>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</si>
  <si>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</si>
  <si>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</si>
  <si>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</si>
  <si>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</si>
  <si>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</si>
  <si>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</si>
  <si>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</si>
  <si>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</si>
  <si>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</si>
  <si>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</si>
  <si>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</si>
  <si>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</si>
  <si>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</si>
  <si>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</si>
  <si>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</si>
  <si>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</si>
  <si>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</si>
  <si>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</si>
  <si>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</si>
  <si>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</si>
  <si>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</si>
  <si>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</si>
  <si>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</si>
  <si>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</si>
  <si>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</si>
  <si>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</si>
  <si>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</si>
  <si>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</si>
  <si>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</si>
  <si>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</si>
  <si>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</si>
  <si>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</si>
  <si>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</si>
  <si>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</si>
  <si>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</si>
  <si>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</si>
  <si>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</si>
  <si>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</si>
  <si>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</si>
  <si>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</si>
  <si>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</si>
  <si>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</si>
  <si>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</si>
  <si>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</si>
  <si>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</si>
  <si>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</si>
  <si>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</si>
  <si>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</si>
  <si>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</si>
  <si>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</si>
  <si>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</si>
  <si>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</si>
  <si>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</si>
  <si>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</si>
  <si>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</si>
  <si>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</si>
  <si>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</si>
  <si>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</si>
  <si>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</si>
  <si>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</si>
  <si>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</si>
  <si>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</si>
  <si>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</si>
  <si>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</si>
  <si>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</si>
  <si>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</si>
  <si>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</si>
  <si>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</si>
  <si>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</si>
  <si>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</si>
  <si>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</si>
  <si>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</si>
  <si>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</si>
  <si>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</si>
  <si>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</si>
  <si>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</si>
  <si>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</si>
  <si>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</si>
  <si>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</si>
  <si>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</si>
  <si>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</si>
  <si>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</si>
  <si>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</si>
  <si>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</si>
  <si>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</si>
  <si>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</si>
  <si>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</si>
  <si>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</si>
  <si>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</si>
  <si>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</si>
  <si>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</si>
  <si>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</si>
  <si>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</si>
  <si>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</si>
  <si>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</si>
  <si>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</si>
  <si>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</si>
  <si>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</si>
  <si>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</si>
  <si>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</si>
  <si>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</si>
  <si>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</si>
  <si>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</si>
  <si>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</si>
  <si>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</si>
  <si>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</si>
  <si>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</si>
  <si>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</si>
  <si>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</si>
  <si>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</si>
  <si>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</si>
  <si>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</si>
  <si>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</si>
  <si>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</si>
  <si>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</si>
  <si>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</si>
  <si>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</si>
  <si>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</si>
  <si>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</si>
  <si>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</si>
  <si>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</si>
  <si>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</si>
  <si>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</si>
  <si>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</si>
  <si>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</si>
  <si>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</si>
  <si>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</si>
  <si>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</si>
  <si>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</si>
  <si>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</si>
  <si>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</si>
  <si>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</si>
  <si>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</si>
  <si>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</si>
  <si>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</si>
  <si>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</si>
  <si>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</si>
  <si>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</si>
  <si>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</si>
  <si>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</si>
  <si>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</si>
  <si>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</si>
  <si>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</si>
  <si>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</si>
  <si>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</si>
  <si>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</si>
  <si>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</si>
  <si>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</si>
  <si>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</si>
  <si>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</si>
  <si>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</si>
  <si>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</si>
  <si>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</si>
  <si>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</si>
  <si>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</si>
  <si>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</si>
  <si>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</si>
  <si>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</si>
  <si>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</si>
  <si>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</si>
  <si>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</si>
  <si>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</si>
  <si>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</si>
  <si>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</si>
  <si>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</si>
  <si>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</si>
  <si>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</si>
  <si>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</si>
  <si>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</si>
  <si>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</si>
  <si>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</si>
  <si>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</si>
  <si>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</si>
  <si>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</si>
  <si>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</si>
  <si>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</si>
  <si>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</si>
  <si>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</si>
  <si>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</si>
  <si>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</si>
  <si>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</si>
  <si>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</si>
  <si>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</si>
  <si>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</si>
  <si>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</si>
  <si>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</si>
  <si>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</si>
  <si>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</si>
  <si>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</si>
  <si>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</si>
  <si>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</si>
  <si>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</si>
  <si>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</si>
  <si>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</si>
  <si>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</si>
  <si>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</si>
  <si>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</si>
  <si>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</si>
  <si>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</si>
  <si>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</si>
  <si>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</si>
  <si>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</si>
  <si>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</si>
  <si>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</si>
  <si>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</si>
  <si>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</si>
  <si>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</si>
  <si>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</si>
  <si>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</si>
  <si>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</si>
  <si>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</si>
  <si>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</si>
  <si>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</si>
  <si>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</si>
  <si>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</si>
  <si>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</si>
  <si>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</si>
  <si>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</si>
  <si>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</si>
  <si>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</si>
  <si>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</si>
  <si>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</si>
  <si>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</si>
  <si>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</si>
  <si>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</si>
  <si>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</si>
  <si>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</si>
  <si>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</si>
  <si>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</si>
  <si>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</si>
  <si>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</si>
  <si>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</si>
  <si>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</si>
  <si>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</si>
  <si>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</si>
  <si>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</si>
  <si>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</si>
  <si>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</si>
  <si>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</si>
  <si>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</si>
  <si>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</si>
  <si>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</si>
  <si>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</si>
  <si>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</si>
  <si>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</si>
  <si>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</si>
  <si>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</si>
  <si>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</si>
  <si>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</si>
  <si>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</si>
  <si>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</si>
  <si>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</si>
  <si>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</si>
  <si>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</si>
  <si>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</si>
  <si>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</si>
  <si>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</si>
  <si>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</si>
  <si>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</si>
  <si>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</si>
  <si>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</si>
  <si>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</si>
  <si>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</si>
  <si>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</si>
  <si>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</si>
  <si>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</si>
  <si>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</si>
  <si>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</si>
  <si>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</si>
  <si>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</si>
  <si>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</si>
  <si>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</si>
  <si>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</si>
  <si>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</si>
  <si>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</si>
  <si>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</si>
  <si>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</si>
  <si>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</si>
  <si>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</si>
  <si>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</si>
  <si>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</si>
  <si>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</si>
  <si>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</si>
  <si>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</si>
  <si>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</si>
  <si>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</si>
  <si>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</si>
  <si>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</si>
  <si>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</si>
  <si>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</si>
  <si>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</si>
  <si>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</si>
  <si>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</si>
  <si>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</si>
  <si>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</si>
  <si>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</si>
  <si>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</si>
  <si>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</si>
  <si>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</si>
  <si>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</si>
  <si>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</si>
  <si>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</si>
  <si>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</si>
  <si>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</si>
  <si>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</si>
  <si>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</si>
  <si>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</si>
  <si>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</si>
  <si>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</si>
  <si>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</si>
  <si>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</si>
  <si>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</si>
  <si>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</si>
  <si>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</si>
  <si>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</si>
  <si>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</si>
  <si>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</si>
  <si>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</si>
  <si>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</si>
  <si>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</si>
  <si>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</si>
  <si>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</si>
  <si>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</si>
  <si>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</si>
  <si>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</si>
  <si>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</si>
  <si>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</si>
  <si>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</si>
  <si>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</si>
  <si>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</si>
  <si>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</si>
  <si>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</si>
  <si>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</si>
  <si>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</si>
  <si>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</si>
  <si>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</si>
  <si>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</si>
  <si>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</si>
  <si>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</si>
  <si>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</si>
  <si>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</si>
  <si>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</si>
  <si>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</si>
  <si>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</si>
  <si>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</si>
  <si>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</si>
  <si>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</si>
  <si>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</si>
  <si>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</si>
  <si>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</si>
  <si>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</si>
  <si>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</si>
  <si>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</si>
  <si>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</si>
  <si>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</si>
  <si>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</si>
  <si>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</si>
  <si>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</si>
  <si>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</si>
  <si>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</si>
  <si>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</si>
  <si>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</si>
  <si>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</si>
  <si>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</si>
  <si>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</si>
  <si>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</si>
  <si>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</si>
  <si>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</si>
  <si>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</si>
  <si>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</si>
  <si>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</si>
  <si>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</si>
  <si>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</si>
  <si>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</si>
  <si>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</si>
  <si>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</si>
  <si>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</si>
  <si>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</si>
  <si>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</si>
  <si>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</si>
  <si>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</si>
  <si>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</si>
  <si>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</si>
  <si>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</si>
  <si>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</si>
  <si>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</si>
  <si>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</si>
  <si>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</si>
  <si>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</si>
  <si>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</si>
  <si>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</si>
  <si>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</si>
  <si>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</si>
  <si>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</si>
  <si>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</si>
  <si>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</si>
  <si>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</si>
  <si>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</si>
  <si>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</si>
  <si>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</si>
  <si>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</si>
  <si>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</si>
  <si>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</si>
  <si>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</si>
  <si>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</si>
  <si>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</si>
  <si>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</si>
  <si>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</si>
  <si>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</si>
  <si>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</si>
  <si>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</si>
  <si>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</si>
  <si>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</si>
  <si>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</si>
  <si>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</si>
  <si>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</si>
  <si>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</si>
  <si>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</si>
  <si>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</si>
  <si>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</si>
  <si>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</si>
  <si>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</si>
  <si>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</si>
  <si>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</si>
  <si>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</si>
  <si>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</si>
  <si>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</si>
  <si>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</si>
  <si>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</si>
  <si>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</si>
  <si>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</si>
  <si>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</si>
  <si>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</si>
  <si>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</si>
  <si>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</si>
  <si>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</si>
  <si>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</si>
  <si>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</si>
  <si>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</si>
  <si>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</si>
  <si>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</si>
  <si>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</si>
  <si>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</si>
  <si>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</si>
  <si>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</si>
  <si>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</si>
  <si>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</si>
  <si>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</si>
  <si>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</si>
  <si>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</si>
  <si>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</si>
  <si>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</si>
  <si>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</si>
  <si>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</si>
  <si>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</si>
  <si>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</si>
  <si>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</si>
  <si>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</si>
  <si>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</si>
  <si>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</si>
  <si>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</si>
  <si>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</si>
  <si>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</si>
  <si>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</si>
  <si>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</si>
  <si>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</si>
  <si>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</si>
  <si>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</si>
  <si>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</si>
  <si>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</si>
  <si>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</si>
  <si>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</si>
  <si>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</si>
  <si>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</si>
  <si>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</si>
  <si>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</si>
  <si>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</si>
  <si>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</si>
  <si>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</si>
  <si>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</si>
  <si>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</si>
  <si>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</si>
  <si>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</si>
  <si>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</si>
  <si>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</si>
  <si>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</si>
  <si>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</si>
  <si>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</si>
  <si>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</si>
  <si>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</si>
  <si>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</si>
  <si>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</si>
  <si>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</si>
  <si>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</si>
  <si>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</si>
  <si>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</si>
  <si>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</si>
  <si>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</si>
  <si>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</si>
  <si>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</si>
  <si>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</si>
  <si>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</si>
  <si>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</si>
  <si>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</si>
  <si>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</si>
  <si>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</si>
  <si>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</si>
  <si>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</si>
  <si>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</si>
  <si>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</si>
  <si>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</si>
  <si>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</si>
  <si>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</si>
  <si>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</si>
  <si>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</si>
  <si>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</si>
  <si>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</si>
  <si>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</si>
  <si>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</si>
  <si>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</si>
  <si>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</si>
  <si>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</si>
  <si>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</si>
  <si>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</si>
  <si>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</si>
  <si>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</si>
  <si>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</si>
  <si>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</si>
  <si>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</si>
  <si>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</si>
  <si>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</si>
  <si>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</si>
  <si>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</si>
  <si>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</si>
  <si>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</si>
  <si>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</si>
  <si>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</si>
  <si>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</si>
  <si>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</si>
  <si>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</si>
  <si>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</si>
  <si>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</si>
  <si>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</si>
  <si>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</si>
  <si>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</si>
  <si>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</si>
  <si>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</si>
  <si>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</si>
  <si>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</si>
  <si>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</si>
  <si>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</si>
  <si>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</si>
  <si>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</si>
  <si>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</si>
  <si>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</si>
  <si>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</si>
  <si>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</si>
  <si>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</si>
  <si>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</si>
  <si>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</si>
  <si>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</si>
  <si>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</si>
  <si>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</si>
  <si>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</si>
  <si>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</si>
  <si>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</si>
  <si>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</si>
  <si>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</si>
  <si>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</si>
  <si>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</si>
  <si>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</si>
  <si>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</si>
  <si>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</si>
  <si>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</si>
  <si>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</si>
  <si>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</si>
  <si>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</si>
  <si>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</si>
  <si>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</si>
  <si>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</si>
  <si>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</si>
  <si>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</si>
  <si>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</si>
  <si>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</si>
  <si>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</si>
  <si>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</si>
  <si>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</si>
  <si>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</si>
  <si>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</si>
  <si>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</si>
  <si>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</si>
  <si>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</si>
  <si>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</si>
  <si>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</si>
  <si>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</si>
  <si>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</si>
  <si>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</si>
  <si>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</si>
  <si>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</si>
  <si>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</si>
  <si>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</si>
  <si>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</si>
  <si>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</si>
  <si>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</si>
  <si>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</si>
  <si>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</si>
  <si>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</si>
  <si>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</si>
  <si>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</si>
  <si>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</si>
  <si>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</si>
  <si>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</si>
  <si>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</si>
  <si>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</si>
  <si>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</si>
  <si>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</si>
  <si>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</si>
  <si>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</si>
  <si>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</si>
  <si>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</si>
  <si>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</si>
  <si>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</si>
  <si>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</si>
  <si>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</si>
  <si>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</si>
  <si>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</si>
  <si>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</si>
  <si>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</si>
  <si>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</si>
  <si>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</si>
  <si>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</si>
  <si>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</si>
  <si>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</si>
  <si>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</si>
  <si>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</si>
  <si>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</si>
  <si>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</si>
  <si>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</si>
  <si>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</si>
  <si>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</si>
  <si>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</si>
  <si>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</si>
  <si>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</si>
  <si>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</si>
  <si>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</si>
  <si>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</si>
  <si>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</si>
  <si>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</si>
  <si>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</si>
  <si>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</si>
  <si>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</si>
  <si>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</si>
  <si>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</si>
  <si>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</si>
  <si>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</si>
  <si>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</si>
  <si>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</si>
  <si>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</si>
  <si>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</si>
  <si>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</si>
  <si>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</si>
  <si>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</si>
  <si>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</si>
  <si>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</si>
  <si>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</si>
  <si>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</si>
  <si>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</si>
  <si>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</si>
  <si>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</si>
  <si>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</si>
  <si>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</si>
  <si>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</si>
  <si>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</si>
  <si>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</si>
  <si>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</si>
  <si>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</si>
  <si>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</si>
  <si>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</si>
  <si>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</si>
  <si>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</si>
  <si>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</si>
  <si>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</si>
  <si>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</si>
  <si>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</si>
  <si>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</si>
  <si>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</si>
  <si>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</si>
  <si>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</si>
  <si>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</si>
  <si>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</si>
  <si>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</si>
  <si>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</si>
  <si>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</si>
  <si>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</si>
  <si>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</si>
  <si>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</si>
  <si>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</si>
  <si>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</si>
  <si>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</si>
  <si>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</si>
  <si>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</si>
  <si>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</si>
  <si>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</si>
  <si>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</si>
  <si>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</si>
  <si>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</si>
  <si>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</si>
  <si>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</si>
  <si>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</si>
  <si>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</si>
  <si>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</si>
  <si>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</si>
  <si>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</si>
  <si>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</si>
  <si>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</si>
  <si>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</si>
  <si>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</si>
  <si>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</si>
  <si>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</si>
  <si>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</si>
  <si>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</si>
  <si>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</si>
  <si>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</si>
  <si>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</si>
  <si>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</si>
  <si>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</si>
  <si>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</si>
  <si>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</si>
  <si>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</si>
  <si>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</si>
  <si>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</si>
  <si>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</si>
  <si>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</si>
  <si>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</si>
  <si>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</si>
  <si>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</si>
  <si>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</si>
  <si>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</si>
  <si>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</si>
  <si>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</si>
  <si>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</si>
  <si>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</si>
  <si>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</si>
  <si>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</si>
  <si>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</si>
  <si>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</si>
  <si>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</si>
  <si>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</si>
  <si>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</si>
  <si>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</si>
  <si>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</si>
  <si>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</si>
  <si>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</si>
  <si>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</si>
  <si>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</si>
  <si>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</si>
  <si>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</si>
  <si>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</si>
  <si>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</si>
  <si>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</si>
  <si>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</si>
  <si>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</si>
  <si>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</si>
  <si>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</si>
  <si>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</si>
  <si>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</si>
  <si>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</si>
  <si>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</si>
  <si>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</si>
  <si>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</si>
  <si>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</si>
  <si>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</si>
  <si>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</si>
  <si>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</si>
  <si>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</si>
  <si>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</si>
  <si>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</si>
  <si>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</si>
  <si>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</si>
  <si>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</si>
  <si>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</si>
  <si>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</si>
  <si>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</si>
  <si>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</si>
  <si>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</si>
  <si>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</si>
  <si>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</si>
  <si>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</si>
  <si>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</si>
  <si>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</si>
  <si>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</si>
  <si>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</si>
  <si>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</si>
  <si>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</si>
  <si>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</si>
  <si>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</si>
  <si>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</si>
  <si>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</si>
  <si>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</si>
  <si>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</si>
  <si>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</si>
  <si>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</si>
  <si>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</si>
  <si>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</si>
  <si>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</si>
  <si>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</si>
  <si>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</si>
  <si>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</si>
  <si>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</si>
  <si>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</si>
  <si>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</si>
  <si>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</si>
  <si>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</si>
  <si>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</si>
  <si>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</si>
  <si>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</si>
  <si>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</si>
  <si>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</si>
  <si>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</si>
  <si>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</si>
  <si>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</si>
  <si>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</si>
  <si>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</si>
  <si>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</si>
  <si>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</si>
  <si>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</si>
  <si>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</si>
  <si>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</si>
  <si>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</si>
  <si>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</si>
  <si>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</si>
  <si>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</si>
  <si>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</si>
  <si>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</si>
  <si>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</si>
  <si>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</si>
  <si>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</si>
  <si>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</si>
  <si>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</si>
  <si>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</si>
  <si>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</si>
  <si>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</si>
  <si>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</si>
  <si>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</si>
  <si>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</si>
  <si>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</si>
  <si>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</si>
  <si>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</si>
  <si>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</si>
  <si>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</si>
  <si>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</si>
  <si>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</si>
  <si>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</si>
  <si>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</si>
  <si>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</si>
  <si>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</si>
  <si>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</si>
  <si>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</si>
  <si>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</si>
  <si>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</si>
  <si>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</si>
  <si>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</si>
  <si>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</si>
  <si>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</si>
  <si>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</si>
  <si>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</si>
  <si>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</si>
  <si>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</si>
  <si>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</si>
  <si>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</si>
  <si>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</si>
  <si>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</si>
  <si>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</si>
  <si>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</si>
  <si>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</si>
  <si>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</si>
  <si>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</si>
  <si>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</si>
  <si>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</si>
  <si>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</si>
  <si>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</si>
  <si>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</si>
  <si>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</si>
  <si>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</si>
  <si>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</si>
  <si>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</si>
  <si>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</si>
  <si>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</si>
  <si>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</si>
  <si>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</si>
  <si>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</si>
  <si>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</si>
  <si>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</si>
  <si>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</si>
  <si>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</si>
  <si>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</si>
  <si>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</si>
  <si>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</si>
  <si>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</si>
  <si>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</si>
  <si>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</si>
  <si>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</si>
  <si>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</si>
  <si>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</si>
  <si>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</si>
  <si>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</si>
  <si>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</si>
  <si>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</si>
  <si>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</si>
  <si>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</si>
  <si>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</si>
  <si>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</si>
  <si>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</si>
  <si>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</si>
  <si>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</si>
  <si>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</si>
  <si>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</si>
  <si>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</si>
  <si>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</si>
  <si>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</si>
  <si>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</si>
  <si>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</si>
  <si>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</si>
  <si>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</si>
  <si>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</si>
  <si>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</si>
  <si>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</si>
  <si>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</si>
  <si>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</si>
  <si>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</si>
  <si>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</si>
  <si>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</si>
  <si>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</si>
  <si>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</si>
  <si>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</si>
  <si>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</si>
  <si>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</si>
  <si>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</si>
  <si>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</si>
  <si>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</si>
  <si>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</si>
  <si>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</si>
  <si>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</si>
  <si>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</si>
  <si>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</si>
  <si>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</si>
  <si>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</si>
  <si>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</si>
  <si>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</si>
  <si>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</si>
  <si>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</si>
  <si>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</si>
  <si>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</si>
  <si>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</si>
  <si>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</si>
  <si>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</si>
  <si>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</si>
  <si>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</si>
  <si>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</si>
  <si>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</si>
  <si>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</si>
  <si>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</si>
  <si>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</si>
  <si>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</si>
  <si>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</si>
  <si>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</si>
  <si>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</si>
  <si>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</si>
  <si>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</si>
  <si>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</si>
  <si>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</si>
  <si>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</si>
  <si>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</si>
  <si>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</si>
  <si>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</si>
  <si>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</si>
  <si>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</si>
  <si>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</si>
  <si>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</si>
  <si>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</si>
  <si>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</si>
  <si>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</si>
  <si>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</si>
  <si>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</si>
  <si>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</si>
  <si>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</si>
  <si>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</si>
  <si>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</si>
  <si>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</si>
  <si>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</si>
  <si>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</si>
  <si>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</si>
  <si>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</si>
  <si>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</si>
  <si>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</si>
  <si>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</si>
  <si>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</si>
  <si>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</si>
  <si>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</si>
  <si>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</si>
  <si>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</si>
  <si>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</si>
  <si>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</si>
  <si>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</si>
  <si>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</si>
  <si>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</si>
  <si>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</si>
  <si>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</si>
  <si>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</si>
  <si>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</si>
  <si>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</si>
  <si>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</si>
  <si>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</si>
  <si>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</si>
  <si>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</si>
  <si>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</si>
  <si>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</si>
  <si>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</si>
  <si>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</si>
  <si>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</si>
  <si>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</si>
  <si>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</si>
  <si>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</si>
  <si>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</si>
  <si>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</si>
  <si>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</si>
  <si>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</si>
  <si>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</si>
  <si>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</si>
  <si>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</si>
  <si>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</si>
  <si>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</si>
  <si>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</si>
  <si>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</si>
  <si>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</si>
  <si>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</si>
  <si>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</si>
  <si>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</si>
  <si>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</si>
  <si>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</si>
  <si>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</si>
  <si>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</si>
  <si>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</si>
  <si>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</si>
  <si>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</si>
  <si>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</si>
  <si>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</si>
  <si>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</si>
  <si>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</si>
  <si>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</si>
  <si>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</si>
  <si>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</si>
  <si>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</si>
  <si>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</si>
  <si>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</si>
  <si>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</si>
  <si>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</si>
  <si>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</si>
  <si>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</si>
  <si>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</si>
  <si>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</si>
  <si>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</si>
  <si>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</si>
  <si>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</si>
  <si>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</si>
  <si>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</si>
  <si>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</si>
  <si>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</si>
  <si>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</si>
  <si>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</si>
  <si>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</si>
  <si>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</si>
  <si>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</si>
  <si>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</si>
  <si>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</si>
  <si>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</si>
  <si>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</si>
  <si>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</si>
  <si>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</si>
  <si>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</si>
  <si>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</si>
  <si>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</si>
  <si>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</si>
  <si>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</si>
  <si>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</si>
  <si>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</si>
  <si>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</si>
  <si>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</si>
  <si>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</si>
  <si>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</si>
  <si>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</si>
  <si>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</si>
  <si>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</si>
  <si>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</si>
  <si>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</si>
  <si>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</si>
  <si>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</si>
  <si>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</si>
  <si>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</si>
  <si>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</si>
  <si>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</si>
  <si>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</si>
  <si>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</si>
  <si>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</si>
  <si>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</si>
  <si>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</si>
  <si>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</si>
  <si>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</si>
  <si>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</si>
  <si>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</si>
  <si>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</si>
  <si>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</si>
  <si>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</si>
  <si>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</si>
  <si>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</si>
  <si>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</si>
  <si>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</si>
  <si>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</si>
  <si>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</si>
  <si>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</si>
  <si>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</si>
  <si>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</si>
  <si>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</si>
  <si>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</si>
  <si>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</si>
  <si>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</si>
  <si>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</si>
  <si>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</si>
  <si>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</si>
  <si>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</si>
  <si>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</si>
  <si>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</si>
  <si>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</si>
  <si>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</si>
  <si>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</si>
  <si>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</si>
  <si>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</si>
  <si>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</si>
  <si>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</si>
  <si>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</si>
  <si>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</si>
  <si>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</si>
  <si>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</si>
  <si>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</si>
  <si>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</si>
  <si>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</si>
  <si>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</si>
  <si>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</si>
  <si>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</si>
  <si>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</si>
  <si>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</si>
  <si>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</si>
  <si>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</si>
  <si>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</si>
  <si>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</si>
  <si>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</si>
  <si>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</si>
  <si>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</si>
  <si>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</si>
  <si>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</si>
  <si>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</si>
  <si>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</si>
  <si>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</si>
  <si>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</si>
  <si>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</si>
  <si>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</si>
  <si>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</si>
  <si>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</si>
  <si>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</si>
  <si>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</si>
  <si>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</si>
  <si>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</si>
  <si>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</si>
  <si>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</si>
  <si>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</si>
  <si>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</si>
  <si>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</si>
  <si>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</si>
  <si>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</si>
  <si>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</si>
  <si>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</si>
  <si>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</si>
  <si>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</si>
  <si>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</si>
  <si>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</si>
  <si>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</si>
  <si>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</si>
  <si>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</si>
  <si>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</si>
  <si>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</si>
  <si>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</si>
  <si>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</si>
  <si>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</si>
  <si>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</si>
  <si>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</si>
  <si>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</si>
  <si>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</si>
  <si>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</si>
  <si>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</si>
  <si>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</si>
  <si>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</si>
  <si>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</si>
  <si>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</si>
  <si>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</si>
  <si>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</si>
  <si>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</si>
  <si>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</si>
  <si>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</si>
  <si>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</si>
  <si>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</si>
  <si>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</si>
  <si>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</si>
  <si>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</si>
  <si>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</si>
  <si>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</si>
  <si>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</si>
  <si>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</si>
  <si>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</si>
  <si>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</si>
  <si>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</si>
  <si>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</si>
  <si>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</si>
  <si>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</si>
  <si>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</si>
  <si>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</si>
  <si>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</si>
  <si>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</si>
  <si>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</si>
  <si>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</si>
  <si>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</si>
  <si>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</si>
  <si>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</si>
  <si>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</si>
  <si>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</si>
  <si>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</si>
  <si>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</si>
  <si>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</si>
  <si>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</si>
  <si>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</si>
  <si>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</si>
  <si>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</si>
  <si>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</si>
  <si>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</si>
  <si>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</si>
  <si>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</si>
  <si>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</si>
  <si>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</si>
  <si>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</si>
  <si>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</si>
  <si>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</si>
  <si>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</si>
  <si>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</si>
  <si>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</si>
  <si>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</si>
  <si>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</si>
  <si>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</si>
  <si>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</si>
  <si>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</si>
  <si>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</si>
  <si>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</si>
  <si>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</si>
  <si>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</si>
  <si>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</si>
  <si>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</si>
  <si>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</si>
  <si>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</si>
  <si>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</si>
  <si>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</si>
  <si>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</si>
  <si>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</si>
  <si>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</si>
  <si>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</si>
  <si>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</si>
  <si>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</si>
  <si>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</si>
  <si>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</si>
  <si>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</si>
  <si>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</si>
  <si>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</si>
  <si>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</si>
  <si>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</si>
  <si>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</si>
  <si>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</si>
  <si>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</si>
  <si>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</si>
  <si>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</si>
  <si>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</si>
  <si>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</si>
  <si>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</si>
  <si>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</si>
  <si>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</si>
  <si>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</si>
  <si>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</si>
  <si>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</si>
  <si>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</si>
  <si>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</si>
  <si>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</si>
  <si>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</si>
  <si>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</si>
  <si>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</si>
  <si>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</si>
  <si>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</si>
  <si>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</si>
  <si>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</si>
  <si>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</si>
  <si>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</si>
  <si>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</si>
  <si>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</si>
  <si>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</si>
  <si>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</si>
  <si>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</si>
  <si>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</si>
  <si>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</si>
  <si>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</si>
  <si>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</si>
  <si>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</si>
  <si>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</si>
  <si>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</si>
  <si>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</si>
  <si>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</si>
  <si>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</si>
  <si>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</si>
  <si>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</si>
  <si>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</si>
  <si>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</si>
  <si>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</si>
  <si>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</si>
  <si>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</si>
  <si>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</si>
  <si>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</si>
  <si>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</si>
  <si>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</si>
  <si>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</si>
  <si>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</si>
  <si>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</si>
  <si>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</si>
  <si>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</si>
  <si>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</si>
  <si>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</si>
  <si>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</si>
  <si>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</si>
  <si>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</si>
  <si>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</si>
  <si>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</si>
  <si>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</si>
  <si>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</si>
  <si>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</si>
  <si>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</si>
  <si>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</si>
  <si>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</si>
  <si>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</si>
  <si>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</si>
  <si>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</si>
  <si>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</si>
  <si>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</si>
  <si>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</si>
  <si>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</si>
  <si>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</si>
  <si>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</si>
  <si>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</si>
  <si>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</si>
  <si>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</si>
  <si>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</si>
  <si>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</si>
  <si>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</si>
  <si>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</si>
  <si>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</si>
  <si>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</si>
  <si>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</si>
  <si>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</si>
  <si>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</si>
  <si>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</si>
  <si>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</si>
  <si>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</si>
  <si>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</si>
  <si>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</si>
  <si>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</si>
  <si>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</si>
  <si>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</si>
  <si>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</si>
  <si>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</si>
  <si>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</si>
  <si>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</si>
  <si>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</si>
  <si>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</si>
  <si>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</si>
  <si>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</si>
  <si>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</si>
  <si>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</si>
  <si>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</si>
  <si>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</si>
  <si>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</si>
  <si>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</si>
  <si>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</si>
  <si>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</si>
  <si>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</si>
  <si>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</si>
  <si>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</si>
  <si>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</si>
  <si>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</si>
  <si>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</si>
  <si>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</si>
  <si>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</si>
  <si>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</si>
  <si>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</si>
  <si>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</si>
  <si>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</si>
  <si>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</si>
  <si>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</si>
  <si>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</si>
  <si>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</si>
  <si>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</si>
  <si>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</si>
  <si>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</si>
  <si>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</si>
  <si>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</si>
  <si>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</si>
  <si>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</si>
  <si>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</si>
  <si>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</si>
  <si>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</si>
  <si>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</si>
  <si>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</si>
  <si>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</si>
  <si>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</si>
  <si>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</si>
  <si>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</si>
  <si>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</si>
  <si>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</si>
  <si>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</si>
  <si>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</si>
  <si>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</si>
  <si>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</si>
  <si>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</si>
  <si>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</si>
  <si>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</si>
  <si>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</si>
  <si>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</si>
  <si>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</si>
  <si>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</si>
  <si>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</si>
  <si>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</si>
  <si>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</si>
  <si>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</si>
  <si>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</si>
  <si>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</si>
  <si>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</si>
  <si>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</si>
  <si>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</si>
  <si>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</si>
  <si>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</si>
  <si>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</si>
  <si>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</si>
  <si>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</si>
  <si>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</si>
  <si>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</si>
  <si>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</si>
  <si>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</si>
  <si>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</si>
  <si>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</si>
  <si>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</si>
  <si>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</si>
  <si>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</si>
  <si>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</si>
  <si>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</si>
  <si>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</si>
  <si>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</si>
  <si>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</si>
  <si>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</si>
  <si>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</si>
  <si>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</si>
  <si>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</si>
  <si>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</si>
  <si>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</si>
  <si>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</si>
  <si>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</si>
  <si>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</si>
  <si>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</si>
  <si>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</si>
  <si>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</si>
  <si>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</si>
  <si>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</si>
  <si>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</si>
  <si>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</si>
  <si>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</si>
  <si>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</si>
  <si>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</si>
  <si>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</si>
  <si>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</si>
  <si>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</si>
  <si>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</si>
  <si>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</si>
  <si>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</si>
  <si>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</si>
  <si>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</si>
  <si>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</si>
  <si>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</si>
  <si>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</si>
  <si>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</si>
  <si>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</si>
  <si>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</si>
  <si>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</si>
  <si>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</si>
  <si>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</si>
  <si>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</si>
  <si>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</si>
  <si>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</si>
  <si>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</si>
  <si>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</si>
  <si>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</si>
  <si>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</si>
  <si>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</si>
  <si>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</si>
  <si>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</si>
  <si>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</si>
  <si>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</si>
  <si>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</si>
  <si>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</si>
  <si>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</si>
  <si>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</si>
  <si>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</si>
  <si>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</si>
  <si>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</si>
  <si>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</si>
  <si>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</si>
  <si>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</si>
  <si>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</si>
  <si>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</si>
  <si>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</si>
  <si>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</si>
  <si>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</si>
  <si>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</si>
  <si>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</si>
  <si>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</si>
  <si>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</si>
  <si>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</si>
  <si>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</si>
  <si>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</si>
  <si>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</si>
  <si>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</si>
  <si>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</si>
  <si>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</si>
  <si>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</si>
  <si>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</si>
  <si>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</si>
  <si>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</si>
  <si>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</si>
  <si>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</si>
  <si>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</si>
  <si>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</si>
  <si>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</si>
  <si>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</si>
  <si>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</si>
  <si>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</si>
  <si>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</si>
  <si>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</si>
  <si>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</si>
  <si>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</si>
  <si>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</si>
  <si>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</si>
  <si>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</si>
  <si>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</si>
  <si>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</si>
  <si>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</si>
  <si>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</si>
  <si>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</si>
  <si>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</si>
  <si>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</si>
  <si>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</si>
  <si>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</si>
  <si>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</si>
  <si>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</si>
  <si>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</si>
  <si>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</si>
  <si>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</si>
  <si>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</si>
  <si>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</si>
  <si>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</si>
  <si>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</si>
  <si>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</si>
  <si>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</si>
  <si>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</si>
  <si>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</si>
  <si>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</si>
  <si>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</si>
  <si>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</si>
  <si>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</si>
  <si>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</si>
  <si>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</si>
  <si>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</si>
  <si>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</si>
  <si>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</si>
  <si>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</si>
  <si>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</si>
  <si>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</si>
  <si>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</si>
  <si>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</si>
  <si>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</si>
  <si>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</si>
  <si>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</si>
  <si>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</si>
  <si>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</si>
  <si>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</si>
  <si>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</si>
  <si>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</si>
  <si>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</si>
  <si>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</si>
  <si>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</si>
  <si>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</si>
  <si>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</si>
  <si>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</si>
  <si>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</si>
  <si>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</si>
  <si>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</si>
  <si>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</si>
  <si>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</si>
  <si>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</si>
  <si>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</si>
  <si>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</si>
  <si>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</si>
  <si>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</si>
  <si>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</si>
  <si>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</si>
  <si>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</si>
  <si>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</si>
  <si>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</si>
  <si>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</si>
  <si>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</si>
  <si>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</si>
  <si>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</si>
  <si>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</si>
  <si>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</si>
  <si>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</si>
  <si>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</si>
  <si>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</si>
  <si>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</si>
  <si>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</si>
  <si>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</si>
  <si>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</si>
  <si>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</si>
  <si>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</si>
  <si>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</si>
  <si>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</si>
  <si>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</si>
  <si>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</si>
  <si>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</si>
  <si>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</si>
  <si>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</si>
  <si>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</si>
  <si>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</si>
  <si>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</si>
  <si>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</si>
  <si>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</si>
  <si>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</si>
  <si>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</si>
  <si>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</si>
  <si>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</si>
  <si>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</si>
  <si>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</si>
  <si>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</si>
  <si>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</si>
  <si>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</si>
  <si>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</si>
  <si>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</si>
  <si>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</si>
  <si>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</si>
  <si>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</si>
  <si>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</si>
  <si>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</si>
  <si>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</si>
  <si>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</si>
  <si>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</si>
  <si>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</si>
  <si>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</si>
  <si>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</si>
  <si>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</si>
  <si>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</si>
  <si>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</si>
  <si>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</si>
  <si>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</si>
  <si>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</si>
  <si>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</si>
  <si>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</si>
  <si>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</si>
  <si>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</si>
  <si>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</si>
  <si>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</si>
  <si>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</si>
  <si>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</si>
  <si>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</si>
  <si>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</si>
  <si>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</si>
  <si>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</si>
  <si>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</si>
  <si>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</si>
  <si>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</si>
  <si>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</si>
  <si>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</si>
  <si>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</si>
  <si>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</si>
  <si>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</si>
  <si>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</si>
  <si>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</si>
  <si>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</si>
  <si>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</si>
  <si>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</si>
  <si>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</si>
  <si>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</si>
  <si>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</si>
  <si>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</si>
  <si>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</si>
  <si>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</si>
  <si>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</si>
  <si>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</si>
  <si>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</si>
  <si>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</si>
  <si>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</si>
  <si>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</si>
  <si>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</si>
  <si>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</si>
  <si>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</si>
  <si>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</si>
  <si>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</si>
  <si>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</si>
  <si>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</si>
  <si>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</si>
  <si>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</si>
  <si>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</si>
  <si>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</si>
  <si>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</si>
  <si>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</si>
  <si>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</si>
  <si>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</si>
  <si>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</si>
  <si>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</si>
  <si>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</si>
  <si>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</si>
  <si>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</si>
  <si>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</si>
  <si>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</si>
  <si>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</si>
  <si>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</si>
  <si>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</si>
  <si>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</si>
  <si>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</si>
  <si>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</si>
  <si>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</si>
  <si>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</si>
  <si>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</si>
  <si>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</si>
  <si>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</si>
  <si>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</si>
  <si>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</si>
  <si>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</si>
  <si>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</si>
  <si>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</si>
  <si>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</si>
  <si>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</si>
  <si>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</si>
  <si>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</si>
  <si>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</si>
  <si>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</si>
  <si>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</si>
  <si>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</si>
  <si>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</si>
  <si>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</si>
  <si>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</si>
  <si>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</si>
  <si>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</si>
  <si>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</si>
  <si>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</si>
  <si>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</si>
  <si>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</si>
  <si>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</si>
  <si>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</si>
  <si>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</si>
  <si>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</si>
  <si>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</si>
  <si>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</si>
  <si>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</si>
  <si>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</si>
  <si>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</si>
  <si>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</si>
  <si>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</si>
  <si>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</si>
  <si>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</si>
  <si>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</si>
  <si>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</si>
  <si>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</si>
  <si>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</si>
  <si>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</si>
  <si>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</si>
  <si>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</si>
  <si>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</si>
  <si>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</si>
  <si>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</si>
  <si>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</si>
  <si>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</si>
  <si>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</si>
  <si>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</si>
  <si>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</si>
  <si>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</si>
  <si>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</si>
  <si>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</si>
  <si>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</si>
  <si>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</si>
  <si>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</si>
  <si>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</si>
  <si>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</si>
  <si>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</si>
  <si>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</si>
  <si>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</si>
  <si>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</si>
  <si>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</si>
  <si>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</si>
  <si>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</si>
  <si>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</si>
  <si>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</si>
  <si>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</si>
  <si>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</si>
  <si>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</si>
  <si>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</si>
  <si>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</si>
  <si>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</si>
  <si>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</si>
  <si>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</si>
  <si>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</si>
  <si>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</si>
  <si>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</si>
  <si>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</si>
  <si>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</si>
  <si>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</si>
  <si>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</si>
  <si>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</si>
  <si>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</si>
  <si>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</si>
  <si>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</si>
  <si>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</si>
  <si>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</si>
  <si>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</si>
  <si>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</si>
  <si>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</si>
  <si>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</si>
  <si>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</si>
  <si>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</si>
  <si>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</si>
  <si>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</si>
  <si>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</si>
  <si>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</si>
  <si>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</si>
  <si>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</si>
  <si>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</si>
  <si>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</si>
  <si>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</si>
  <si>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</si>
  <si>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</si>
  <si>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</si>
  <si>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</si>
  <si>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</si>
  <si>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</si>
  <si>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</si>
  <si>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</si>
  <si>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</si>
  <si>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</si>
  <si>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</si>
  <si>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</si>
  <si>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</si>
  <si>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</si>
  <si>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</si>
  <si>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</si>
  <si>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</si>
  <si>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</si>
  <si>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</si>
  <si>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</si>
  <si>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</si>
  <si>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</si>
  <si>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</si>
  <si>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</si>
  <si>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</si>
  <si>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</si>
  <si>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</si>
  <si>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</si>
  <si>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</si>
  <si>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</si>
  <si>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</si>
  <si>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</si>
  <si>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</si>
  <si>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</si>
  <si>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</si>
  <si>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</si>
  <si>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</si>
  <si>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</si>
  <si>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</si>
  <si>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</si>
  <si>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</si>
  <si>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</si>
  <si>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</si>
  <si>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</si>
  <si>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</si>
  <si>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</si>
  <si>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</si>
  <si>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</si>
  <si>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</si>
  <si>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</si>
  <si>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</si>
  <si>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</si>
  <si>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</si>
  <si>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</si>
  <si>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</si>
  <si>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</si>
  <si>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</si>
  <si>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</si>
  <si>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</si>
  <si>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</si>
  <si>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</si>
  <si>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</si>
  <si>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</si>
  <si>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</si>
  <si>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</si>
  <si>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</si>
  <si>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</si>
  <si>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</si>
  <si>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</si>
  <si>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</si>
  <si>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</si>
  <si>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</si>
  <si>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</si>
  <si>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</si>
  <si>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</si>
  <si>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</si>
  <si>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</si>
  <si>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</si>
  <si>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</si>
  <si>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</si>
  <si>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</si>
  <si>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</si>
  <si>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</si>
  <si>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</si>
  <si>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</si>
  <si>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</si>
  <si>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</si>
  <si>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</si>
  <si>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</si>
  <si>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</si>
  <si>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</si>
  <si>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</si>
  <si>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</si>
  <si>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</si>
  <si>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</si>
  <si>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</si>
  <si>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</si>
  <si>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</si>
  <si>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</si>
  <si>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</si>
  <si>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</si>
  <si>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</si>
  <si>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</si>
  <si>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</si>
  <si>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</si>
  <si>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</si>
  <si>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</si>
  <si>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</si>
  <si>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</si>
  <si>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</si>
  <si>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</si>
  <si>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</si>
  <si>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</si>
  <si>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</si>
  <si>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</si>
  <si>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</si>
  <si>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</si>
  <si>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</si>
  <si>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</si>
  <si>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</si>
  <si>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</si>
  <si>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</si>
  <si>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</si>
  <si>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</si>
  <si>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</si>
  <si>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</si>
  <si>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</si>
  <si>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</si>
  <si>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</si>
  <si>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</si>
  <si>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</si>
  <si>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</si>
  <si>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</si>
  <si>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</si>
  <si>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</si>
  <si>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</si>
  <si>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</si>
  <si>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</si>
  <si>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</si>
  <si>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</si>
  <si>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</si>
  <si>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</si>
  <si>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</si>
  <si>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</si>
  <si>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</si>
  <si>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</si>
  <si>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</si>
  <si>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</si>
  <si>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</si>
  <si>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</si>
  <si>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</si>
  <si>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</si>
  <si>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</si>
  <si>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</si>
  <si>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</si>
  <si>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</si>
  <si>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</si>
  <si>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</si>
  <si>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</si>
  <si>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</si>
  <si>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</si>
  <si>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</si>
  <si>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</si>
  <si>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</si>
  <si>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</si>
  <si>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</si>
  <si>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</si>
  <si>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</si>
  <si>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</si>
  <si>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</si>
  <si>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</si>
  <si>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</si>
  <si>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</si>
  <si>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</si>
  <si>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</si>
  <si>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</si>
  <si>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</si>
  <si>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</si>
  <si>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</si>
  <si>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</si>
  <si>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</si>
  <si>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</si>
  <si>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</si>
  <si>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</si>
  <si>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</si>
  <si>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</si>
  <si>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</si>
  <si>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</si>
  <si>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</si>
  <si>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</si>
  <si>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</si>
  <si>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</si>
  <si>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</si>
  <si>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</si>
  <si>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</si>
  <si>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</si>
  <si>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</si>
  <si>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</si>
  <si>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</si>
  <si>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</si>
  <si>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</si>
  <si>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</si>
  <si>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</si>
  <si>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</si>
  <si>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</si>
  <si>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</si>
  <si>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</si>
  <si>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</si>
  <si>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</si>
  <si>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</si>
  <si>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</si>
  <si>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</si>
  <si>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</si>
  <si>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</si>
  <si>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</si>
  <si>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</si>
  <si>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</si>
  <si>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</si>
  <si>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</si>
  <si>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</si>
  <si>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</si>
  <si>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</si>
  <si>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</si>
  <si>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</si>
  <si>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</si>
  <si>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</si>
  <si>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</si>
  <si>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</si>
  <si>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</si>
  <si>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</si>
  <si>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</si>
  <si>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</si>
  <si>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</si>
  <si>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</si>
  <si>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</si>
  <si>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</si>
  <si>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</si>
  <si>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</si>
  <si>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</si>
  <si>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</si>
  <si>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</si>
  <si>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</si>
  <si>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</si>
  <si>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</si>
  <si>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</si>
  <si>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</si>
  <si>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</si>
  <si>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</si>
  <si>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</si>
  <si>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</si>
  <si>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</si>
  <si>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</si>
  <si>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</si>
  <si>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</si>
  <si>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</si>
  <si>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</si>
  <si>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</si>
  <si>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</si>
  <si>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</si>
  <si>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</si>
  <si>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</si>
  <si>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</si>
  <si>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</si>
  <si>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</si>
  <si>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</si>
  <si>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</si>
  <si>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</si>
  <si>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</si>
  <si>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</si>
  <si>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</si>
  <si>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</si>
  <si>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</si>
  <si>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</si>
  <si>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</si>
  <si>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</si>
  <si>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</si>
  <si>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</si>
  <si>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</si>
  <si>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</si>
  <si>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</si>
  <si>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</si>
  <si>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</si>
  <si>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</si>
  <si>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</si>
  <si>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</si>
  <si>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</si>
  <si>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</si>
  <si>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</si>
  <si>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</si>
  <si>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</si>
  <si>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</si>
  <si>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</si>
  <si>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</si>
  <si>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</si>
  <si>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</si>
  <si>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</si>
  <si>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</si>
  <si>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</si>
  <si>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</si>
  <si>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</si>
  <si>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</si>
  <si>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</si>
  <si>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</si>
  <si>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</si>
  <si>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</si>
  <si>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</si>
  <si>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</si>
  <si>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</si>
  <si>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</si>
  <si>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</si>
  <si>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</si>
  <si>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</si>
  <si>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</si>
  <si>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</si>
  <si>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</si>
  <si>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</si>
  <si>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</si>
  <si>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</si>
  <si>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</si>
  <si>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</si>
  <si>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</si>
  <si>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</si>
  <si>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</si>
  <si>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</si>
  <si>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</si>
  <si>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</si>
  <si>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</si>
  <si>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</si>
  <si>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</si>
  <si>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</si>
  <si>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</si>
  <si>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</si>
  <si>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</si>
  <si>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</si>
  <si>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</si>
  <si>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</si>
  <si>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</si>
  <si>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</si>
  <si>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</si>
  <si>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</si>
  <si>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</si>
  <si>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</si>
  <si>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</si>
  <si>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</si>
  <si>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</si>
  <si>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</si>
  <si>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</si>
  <si>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</si>
  <si>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</si>
  <si>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</si>
  <si>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</si>
  <si>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</si>
  <si>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</si>
  <si>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</si>
  <si>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</si>
  <si>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</si>
  <si>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</si>
  <si>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</si>
  <si>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</si>
  <si>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</si>
  <si>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</si>
  <si>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</si>
  <si>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</si>
  <si>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</si>
  <si>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</si>
  <si>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</si>
  <si>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</si>
  <si>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</si>
  <si>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</si>
  <si>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</si>
  <si>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</si>
  <si>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</si>
  <si>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</si>
  <si>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</si>
  <si>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</si>
  <si>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</si>
  <si>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</si>
  <si>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</si>
  <si>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</si>
  <si>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</si>
  <si>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</si>
  <si>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</si>
  <si>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</si>
  <si>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</si>
  <si>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</si>
  <si>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</si>
  <si>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</si>
  <si>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</si>
  <si>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</si>
  <si>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</si>
  <si>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</si>
  <si>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</si>
  <si>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</si>
  <si>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</si>
  <si>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</si>
  <si>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</si>
  <si>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</si>
  <si>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</si>
  <si>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</si>
  <si>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</si>
  <si>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</si>
  <si>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</si>
  <si>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</si>
  <si>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</si>
  <si>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</si>
  <si>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</si>
  <si>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</si>
  <si>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</si>
  <si>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</si>
  <si>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</si>
  <si>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</si>
  <si>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</si>
  <si>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</si>
  <si>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</si>
  <si>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</si>
  <si>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</si>
  <si>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</si>
  <si>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</si>
  <si>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</si>
  <si>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</si>
  <si>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</si>
  <si>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</si>
  <si>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</si>
  <si>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</si>
  <si>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</si>
  <si>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</si>
  <si>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</si>
  <si>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</si>
  <si>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</si>
  <si>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</si>
  <si>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</si>
  <si>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</si>
  <si>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</si>
  <si>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</si>
  <si>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</si>
  <si>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</si>
  <si>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</si>
  <si>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</si>
  <si>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</si>
  <si>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</si>
  <si>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</si>
  <si>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</si>
  <si>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</si>
  <si>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</si>
  <si>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</si>
  <si>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</si>
  <si>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</si>
  <si>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</si>
  <si>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</si>
  <si>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</si>
  <si>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</si>
  <si>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</si>
  <si>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</si>
  <si>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</si>
  <si>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</si>
  <si>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</si>
  <si>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</si>
  <si>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</si>
  <si>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</si>
  <si>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</si>
  <si>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</si>
  <si>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</si>
  <si>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</si>
  <si>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</si>
  <si>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</si>
  <si>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</si>
  <si>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</si>
  <si>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</si>
  <si>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</si>
  <si>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</si>
  <si>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</si>
  <si>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</si>
  <si>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</si>
  <si>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</si>
  <si>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</si>
  <si>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mais um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</si>
</sst>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925</c:v>
                </c:pt>
                <c:pt idx="1">
                  <c:v>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657073.82999999996</c:v>
                </c:pt>
                <c:pt idx="1">
                  <c:v>942926.17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2075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69,17%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R$ 942.926,17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58,93%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287037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449074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5763887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703703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8078704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004628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42245369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814813" createdVersion="3" refreshedVersion="8" minRefreshableVersion="3" recordCount="0" supportSubquery="1" supportAdvancedDrill="1" xr:uid="{7A9A363C-228C-47A4-93FB-30B66B3CC7F4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5546782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0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141">
      <pivotArea outline="0" fieldPosition="0">
        <references count="1">
          <reference field="4294967294" count="1">
            <x v="0"/>
          </reference>
        </references>
      </pivotArea>
    </format>
    <format dxfId="140">
      <pivotArea outline="0" fieldPosition="0">
        <references count="1">
          <reference field="4294967294" count="1">
            <x v="1"/>
          </reference>
        </references>
      </pivotArea>
    </format>
    <format dxfId="139">
      <pivotArea field="1" type="button" dataOnly="0" labelOnly="1" outline="0" axis="axisRow" fieldPosition="0"/>
    </format>
    <format dxfId="138">
      <pivotArea field="1" type="button" dataOnly="0" labelOnly="1" outline="0" axis="axisRow" fieldPosition="0"/>
    </format>
    <format dxfId="137">
      <pivotArea outline="0" collapsedLevelsAreSubtotals="1" fieldPosition="0"/>
    </format>
    <format dxfId="1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5">
      <pivotArea outline="0" collapsedLevelsAreSubtotals="1" fieldPosition="0"/>
    </format>
    <format dxfId="1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grandRow="1" fieldPosition="0"/>
    </format>
    <format dxfId="124">
      <pivotArea dataOnly="0" labelOnly="1" fieldPosition="0">
        <references count="1">
          <reference field="1" count="1">
            <x v="0"/>
          </reference>
        </references>
      </pivotArea>
    </format>
    <format dxfId="123">
      <pivotArea dataOnly="0" labelOnly="1" fieldPosition="0">
        <references count="1">
          <reference field="1" count="1">
            <x v="4"/>
          </reference>
        </references>
      </pivotArea>
    </format>
    <format dxfId="122">
      <pivotArea field="1" type="button" dataOnly="0" labelOnly="1" outline="0" axis="axisRow" fieldPosition="0"/>
    </format>
    <format dxfId="1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0">
      <pivotArea grandRow="1" outline="0" collapsedLevelsAreSubtotals="1" fieldPosition="0"/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" count="1">
            <x v="3"/>
          </reference>
        </references>
      </pivotArea>
    </format>
    <format dxfId="117">
      <pivotArea dataOnly="0" labelOnly="1" fieldPosition="0">
        <references count="1">
          <reference field="1" count="1">
            <x v="1"/>
          </reference>
        </references>
      </pivotArea>
    </format>
    <format dxfId="116">
      <pivotArea field="1" type="button" dataOnly="0" labelOnly="1" outline="0" axis="axisRow" fieldPosition="0"/>
    </format>
    <format dxfId="115">
      <pivotArea dataOnly="0" labelOnly="1" fieldPosition="0">
        <references count="1">
          <reference field="1" count="0"/>
        </references>
      </pivotArea>
    </format>
    <format dxfId="114">
      <pivotArea dataOnly="0" labelOnly="1" grandRow="1" outline="0" fieldPosition="0"/>
    </format>
    <format dxfId="113">
      <pivotArea field="1" type="button" dataOnly="0" labelOnly="1" outline="0" axis="axisRow" fieldPosition="0"/>
    </format>
    <format dxfId="112">
      <pivotArea dataOnly="0" labelOnly="1" fieldPosition="0">
        <references count="1">
          <reference field="1" count="0"/>
        </references>
      </pivotArea>
    </format>
    <format dxfId="111">
      <pivotArea dataOnly="0" labelOnly="1" grandRow="1" outline="0" fieldPosition="0"/>
    </format>
    <format dxfId="1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dataOnly="0" outline="0" fieldPosition="0">
        <references count="1">
          <reference field="4294967294" count="1">
            <x v="3"/>
          </reference>
        </references>
      </pivotArea>
    </format>
    <format dxfId="107">
      <pivotArea dataOnly="0" outline="0" fieldPosition="0">
        <references count="1">
          <reference field="4294967294" count="1">
            <x v="3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3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186">
      <pivotArea outline="0" fieldPosition="0">
        <references count="1">
          <reference field="4294967294" count="1">
            <x v="0"/>
          </reference>
        </references>
      </pivotArea>
    </format>
    <format dxfId="185">
      <pivotArea outline="0" fieldPosition="0">
        <references count="1">
          <reference field="4294967294" count="1">
            <x v="1"/>
          </reference>
        </references>
      </pivotArea>
    </format>
    <format dxfId="184">
      <pivotArea field="1" type="button" dataOnly="0" labelOnly="1" outline="0" axis="axisRow" fieldPosition="0"/>
    </format>
    <format dxfId="183">
      <pivotArea field="1" type="button" dataOnly="0" labelOnly="1" outline="0" axis="axisRow" fieldPosition="0"/>
    </format>
    <format dxfId="182">
      <pivotArea outline="0" collapsedLevelsAreSubtotals="1" fieldPosition="0"/>
    </format>
    <format dxfId="1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0"/>
        </references>
      </pivotArea>
    </format>
    <format dxfId="1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8">
      <pivotArea field="1" type="button" dataOnly="0" labelOnly="1" outline="0" axis="axisRow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6">
      <pivotArea dataOnly="0" labelOnly="1" fieldPosition="0">
        <references count="1">
          <reference field="1" count="1">
            <x v="0"/>
          </reference>
        </references>
      </pivotArea>
    </format>
    <format dxfId="165">
      <pivotArea dataOnly="0" labelOnly="1" fieldPosition="0">
        <references count="1">
          <reference field="1" count="1">
            <x v="1"/>
          </reference>
        </references>
      </pivotArea>
    </format>
    <format dxfId="164">
      <pivotArea dataOnly="0" labelOnly="1" fieldPosition="0">
        <references count="1">
          <reference field="1" count="1">
            <x v="2"/>
          </reference>
        </references>
      </pivotArea>
    </format>
    <format dxfId="163">
      <pivotArea dataOnly="0" labelOnly="1" fieldPosition="0">
        <references count="1">
          <reference field="1" count="1">
            <x v="3"/>
          </reference>
        </references>
      </pivotArea>
    </format>
    <format dxfId="162">
      <pivotArea dataOnly="0" labelOnly="1" fieldPosition="0">
        <references count="1">
          <reference field="1" count="1">
            <x v="4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fieldPosition="0">
        <references count="1">
          <reference field="1" count="0"/>
        </references>
      </pivotArea>
    </format>
    <format dxfId="1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54">
      <pivotArea field="1" type="button" dataOnly="0" labelOnly="1" outline="0" axis="axisRow" fieldPosition="0"/>
    </format>
    <format dxfId="153">
      <pivotArea dataOnly="0" labelOnly="1" fieldPosition="0">
        <references count="1">
          <reference field="1" count="0"/>
        </references>
      </pivotArea>
    </format>
    <format dxfId="1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2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1">
      <pivotArea field="1" type="button" dataOnly="0" labelOnly="1" outline="0" axis="axisRow" fieldPosition="0"/>
    </format>
    <format dxfId="220">
      <pivotArea field="1" type="button" dataOnly="0" labelOnly="1" outline="0" axis="axisRow" fieldPosition="0"/>
    </format>
    <format dxfId="21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7">
      <pivotArea field="1" type="button" dataOnly="0" labelOnly="1" outline="0" axis="axisRow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0"/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7">
      <pivotArea field="1" type="button" dataOnly="0" labelOnly="1" outline="0" axis="axisRow" fieldPosition="0"/>
    </format>
    <format dxfId="206">
      <pivotArea dataOnly="0" labelOnly="1" fieldPosition="0">
        <references count="1">
          <reference field="1" count="0"/>
        </references>
      </pivotArea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0"/>
        </references>
      </pivotArea>
    </format>
    <format dxfId="203">
      <pivotArea dataOnly="0" labelOnly="1" grandRow="1" outline="0" fieldPosition="0"/>
    </format>
    <format dxfId="202">
      <pivotArea field="1" type="button" dataOnly="0" labelOnly="1" outline="0" axis="axisRow" fieldPosition="0"/>
    </format>
    <format dxfId="201">
      <pivotArea dataOnly="0" labelOnly="1" fieldPosition="0">
        <references count="1">
          <reference field="1" count="0"/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1" count="1">
            <x v="0"/>
          </reference>
        </references>
      </pivotArea>
    </format>
    <format dxfId="198">
      <pivotArea dataOnly="0" labelOnly="1" fieldPosition="0">
        <references count="1">
          <reference field="1" count="1">
            <x v="2"/>
          </reference>
        </references>
      </pivotArea>
    </format>
    <format dxfId="197">
      <pivotArea dataOnly="0" labelOnly="1" fieldPosition="0">
        <references count="1">
          <reference field="1" count="1">
            <x v="3"/>
          </reference>
        </references>
      </pivotArea>
    </format>
    <format dxfId="196">
      <pivotArea dataOnly="0" labelOnly="1" fieldPosition="0">
        <references count="1">
          <reference field="1" count="1">
            <x v="4"/>
          </reference>
        </references>
      </pivotArea>
    </format>
    <format dxfId="195">
      <pivotArea dataOnly="0" labelOnly="1" fieldPosition="0">
        <references count="1">
          <reference field="1" count="1">
            <x v="8"/>
          </reference>
        </references>
      </pivotArea>
    </format>
    <format dxfId="194">
      <pivotArea field="1" type="button" dataOnly="0" labelOnly="1" outline="0" axis="axisRow" fieldPosition="0"/>
    </format>
    <format dxfId="1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2">
      <pivotArea grandRow="1" outline="0" collapsedLevelsAreSubtotals="1" fieldPosition="0"/>
    </format>
    <format dxfId="191">
      <pivotArea dataOnly="0" labelOnly="1" grandRow="1" outline="0" fieldPosition="0"/>
    </format>
    <format dxfId="190">
      <pivotArea dataOnly="0" labelOnly="1" fieldPosition="0">
        <references count="1">
          <reference field="1" count="1">
            <x v="5"/>
          </reference>
        </references>
      </pivotArea>
    </format>
    <format dxfId="189">
      <pivotArea dataOnly="0" labelOnly="1" fieldPosition="0">
        <references count="1">
          <reference field="1" count="1">
            <x v="1"/>
          </reference>
        </references>
      </pivotArea>
    </format>
    <format dxfId="188">
      <pivotArea dataOnly="0" labelOnly="1" fieldPosition="0">
        <references count="1">
          <reference field="1" count="1">
            <x v="7"/>
          </reference>
        </references>
      </pivotArea>
    </format>
    <format dxfId="187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3">
      <pivotArea field="1" type="button" dataOnly="0" labelOnly="1" outline="0" axis="axisRow" fieldPosition="0"/>
    </format>
    <format dxfId="2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6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6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6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6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6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6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2">
      <pivotArea field="1" type="button" dataOnly="0" labelOnly="1" outline="0" axis="axisRow" fieldPosition="0"/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5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5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5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5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5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4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48">
      <pivotArea field="1" type="button" dataOnly="0" labelOnly="1" outline="0" axis="axisRow" fieldPosition="0"/>
    </format>
    <format dxfId="247">
      <pivotArea dataOnly="0" labelOnly="1" fieldPosition="0">
        <references count="1">
          <reference field="1" count="0"/>
        </references>
      </pivotArea>
    </format>
    <format dxfId="24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4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4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4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4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4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3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3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3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3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35">
      <pivotArea field="1" type="button" dataOnly="0" labelOnly="1" outline="0" axis="axisRow" fieldPosition="0"/>
    </format>
    <format dxfId="2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3">
      <pivotArea dataOnly="0" labelOnly="1" fieldPosition="0">
        <references count="1">
          <reference field="1" count="1">
            <x v="0"/>
          </reference>
        </references>
      </pivotArea>
    </format>
    <format dxfId="232">
      <pivotArea dataOnly="0" labelOnly="1" fieldPosition="0">
        <references count="1">
          <reference field="1" count="1">
            <x v="1"/>
          </reference>
        </references>
      </pivotArea>
    </format>
    <format dxfId="231">
      <pivotArea dataOnly="0" labelOnly="1" fieldPosition="0">
        <references count="1">
          <reference field="1" count="1"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3"/>
          </reference>
        </references>
      </pivotArea>
    </format>
    <format dxfId="229">
      <pivotArea dataOnly="0" labelOnly="1" fieldPosition="0">
        <references count="1">
          <reference field="1" count="1">
            <x v="4"/>
          </reference>
        </references>
      </pivotArea>
    </format>
    <format dxfId="228">
      <pivotArea dataOnly="0" labelOnly="1" fieldPosition="0">
        <references count="1">
          <reference field="1" count="1">
            <x v="5"/>
          </reference>
        </references>
      </pivotArea>
    </format>
    <format dxfId="227">
      <pivotArea dataOnly="0" labelOnly="1" fieldPosition="0">
        <references count="1">
          <reference field="1" count="1">
            <x v="6"/>
          </reference>
        </references>
      </pivotArea>
    </format>
    <format dxfId="226">
      <pivotArea dataOnly="0" labelOnly="1" fieldPosition="0">
        <references count="1">
          <reference field="1" count="1">
            <x v="7"/>
          </reference>
        </references>
      </pivotArea>
    </format>
    <format dxfId="225">
      <pivotArea dataOnly="0" labelOnly="1" fieldPosition="0">
        <references count="1">
          <reference field="1" count="1">
            <x v="8"/>
          </reference>
        </references>
      </pivotArea>
    </format>
    <format dxfId="224">
      <pivotArea dataOnly="0" labelOnly="1" fieldPosition="0">
        <references count="1">
          <reference field="1" count="1">
            <x v="9"/>
          </reference>
        </references>
      </pivotArea>
    </format>
    <format dxfId="22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6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0"/>
    </format>
    <format dxfId="35">
      <pivotArea dataOnly="0" labelOnly="1" fieldPosition="0">
        <references count="1">
          <reference field="3" count="0"/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4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35546782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35546782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2" sqref="F2:H3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46171.409119108794</v>
      </c>
      <c r="K1" s="80"/>
    </row>
    <row r="2" spans="1:15" ht="23" customHeight="1" x14ac:dyDescent="0.35">
      <c r="F2" s="13" t="s">
        <v>12098</v>
      </c>
      <c r="G2" s="13" t="s">
        <v>12098</v>
      </c>
      <c r="H2" s="13" t="s">
        <v>12098</v>
      </c>
    </row>
    <row r="3" spans="1:15" x14ac:dyDescent="0.35">
      <c r="B3"/>
      <c r="F3" t="s">
        <v>12098</v>
      </c>
      <c r="G3" t="s">
        <v>12098</v>
      </c>
      <c r="H3" s="13" t="s">
        <v>12098</v>
      </c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156</v>
      </c>
      <c r="D9" s="43">
        <v>4</v>
      </c>
      <c r="E9" s="50"/>
      <c r="F9" s="58" t="s">
        <v>185</v>
      </c>
      <c r="G9" s="45">
        <v>65000</v>
      </c>
      <c r="H9" s="45">
        <v>77082.66</v>
      </c>
      <c r="I9" s="46">
        <v>1.1858870769230769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135805.01999999999</v>
      </c>
      <c r="I10" s="46">
        <v>1.3184953398058252</v>
      </c>
      <c r="J10" s="43">
        <v>234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359</v>
      </c>
      <c r="D11" s="43">
        <v>24</v>
      </c>
      <c r="F11" s="49" t="s">
        <v>211</v>
      </c>
      <c r="G11" s="45">
        <v>3400</v>
      </c>
      <c r="H11" s="45">
        <v>4304.8100000000004</v>
      </c>
      <c r="I11" s="46">
        <v>1.2661205882352942</v>
      </c>
      <c r="J11" s="43">
        <v>1</v>
      </c>
    </row>
    <row r="12" spans="1:15" ht="17" thickTop="1" thickBot="1" x14ac:dyDescent="0.45">
      <c r="A12" s="56"/>
      <c r="B12" s="60" t="s">
        <v>216</v>
      </c>
      <c r="C12" s="43">
        <v>69</v>
      </c>
      <c r="D12" s="43"/>
      <c r="F12" s="60" t="s">
        <v>202</v>
      </c>
      <c r="G12" s="45">
        <v>380000</v>
      </c>
      <c r="H12" s="45">
        <v>510213.91</v>
      </c>
      <c r="I12" s="46">
        <v>1.3426681842105261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350</v>
      </c>
      <c r="D13" s="43">
        <v>34</v>
      </c>
      <c r="F13" s="58" t="s">
        <v>213</v>
      </c>
      <c r="G13" s="45">
        <v>31700</v>
      </c>
      <c r="H13" s="45">
        <v>43600.27</v>
      </c>
      <c r="I13" s="46">
        <v>1.3754028391167192</v>
      </c>
      <c r="J13" s="43">
        <v>86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40</v>
      </c>
      <c r="D14" s="43"/>
      <c r="F14" s="63" t="s">
        <v>249</v>
      </c>
      <c r="G14" s="65">
        <v>583100</v>
      </c>
      <c r="H14" s="65">
        <v>771006.67</v>
      </c>
      <c r="I14" s="66">
        <v>1.3222546218487397</v>
      </c>
      <c r="J14" s="64">
        <v>1134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335</v>
      </c>
      <c r="D15" s="43">
        <v>14</v>
      </c>
    </row>
    <row r="16" spans="1:15" ht="17" thickTop="1" thickBot="1" x14ac:dyDescent="0.45">
      <c r="A16" s="57"/>
      <c r="B16" s="60" t="s">
        <v>221</v>
      </c>
      <c r="C16" s="43">
        <v>51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160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34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47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1637</v>
      </c>
      <c r="D20" s="64">
        <v>82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18</v>
      </c>
      <c r="D28" s="43">
        <v>1</v>
      </c>
      <c r="F28" s="44" t="s">
        <v>113</v>
      </c>
      <c r="G28" s="45">
        <v>32300</v>
      </c>
      <c r="H28" s="45">
        <v>21463.200000000001</v>
      </c>
      <c r="I28" s="46">
        <v>0.66449535603715171</v>
      </c>
      <c r="J28" s="43"/>
    </row>
    <row r="29" spans="1:15" ht="15.5" thickTop="1" thickBot="1" x14ac:dyDescent="0.4">
      <c r="B29" s="44" t="s">
        <v>0</v>
      </c>
      <c r="C29" s="43">
        <v>21</v>
      </c>
      <c r="D29" s="43"/>
      <c r="F29" s="44" t="s">
        <v>114</v>
      </c>
      <c r="G29" s="45">
        <v>32700</v>
      </c>
      <c r="H29" s="45">
        <v>55619.46</v>
      </c>
      <c r="I29" s="46">
        <v>1.7009009174311926</v>
      </c>
      <c r="J29" s="43">
        <v>30</v>
      </c>
    </row>
    <row r="30" spans="1:15" ht="15.5" thickTop="1" thickBot="1" x14ac:dyDescent="0.4">
      <c r="B30" s="44" t="s">
        <v>1</v>
      </c>
      <c r="C30" s="43">
        <v>14</v>
      </c>
      <c r="D30" s="43"/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52371.29</v>
      </c>
      <c r="I31" s="46">
        <v>1.286763882063882</v>
      </c>
      <c r="J31" s="43"/>
    </row>
    <row r="32" spans="1:15" ht="15.5" thickTop="1" thickBot="1" x14ac:dyDescent="0.4">
      <c r="B32" s="44" t="s">
        <v>6</v>
      </c>
      <c r="C32" s="43">
        <v>22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23</v>
      </c>
      <c r="D33" s="43"/>
      <c r="F33" s="44" t="s">
        <v>17</v>
      </c>
      <c r="G33" s="45">
        <v>8000</v>
      </c>
      <c r="H33" s="45">
        <v>11251.13</v>
      </c>
      <c r="I33" s="46">
        <v>1.40639125</v>
      </c>
      <c r="J33" s="43">
        <v>16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16</v>
      </c>
      <c r="D35" s="43">
        <v>1</v>
      </c>
      <c r="F35" s="44" t="s">
        <v>11</v>
      </c>
      <c r="G35" s="45">
        <v>2200</v>
      </c>
      <c r="H35" s="45">
        <v>1097.27</v>
      </c>
      <c r="I35" s="46">
        <v>0.49875909090909087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14079.31</v>
      </c>
      <c r="I38" s="46">
        <v>1.6563894117647058</v>
      </c>
      <c r="J38" s="43">
        <v>20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7300</v>
      </c>
      <c r="H39" s="45">
        <v>10124.799999999999</v>
      </c>
      <c r="I39" s="46">
        <v>1.3869589041095889</v>
      </c>
      <c r="J39" s="43">
        <v>36</v>
      </c>
    </row>
    <row r="40" spans="2:10" ht="15.5" thickTop="1" thickBot="1" x14ac:dyDescent="0.4">
      <c r="B40" s="44" t="s">
        <v>19</v>
      </c>
      <c r="C40" s="43">
        <v>66</v>
      </c>
      <c r="D40" s="43">
        <v>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22</v>
      </c>
      <c r="D41" s="43">
        <v>1</v>
      </c>
      <c r="F41" s="44" t="s">
        <v>18</v>
      </c>
      <c r="G41" s="45">
        <v>3400</v>
      </c>
      <c r="H41" s="45">
        <v>4304.8100000000004</v>
      </c>
      <c r="I41" s="46">
        <v>1.2661205882352942</v>
      </c>
      <c r="J41" s="43">
        <v>1</v>
      </c>
    </row>
    <row r="42" spans="2:10" ht="15.5" thickTop="1" thickBot="1" x14ac:dyDescent="0.4">
      <c r="B42" s="44" t="s">
        <v>27</v>
      </c>
      <c r="C42" s="43">
        <v>23</v>
      </c>
      <c r="D42" s="43"/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23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410029.32</v>
      </c>
      <c r="I44" s="46">
        <v>1.2350280722891567</v>
      </c>
      <c r="J44" s="43">
        <v>504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10830.32</v>
      </c>
      <c r="I45" s="46">
        <v>2.5186790697674417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4527.7700000000004</v>
      </c>
      <c r="I46" s="46">
        <v>1.1319425000000001</v>
      </c>
      <c r="J46" s="43"/>
    </row>
    <row r="47" spans="2:10" ht="15.5" thickTop="1" thickBot="1" x14ac:dyDescent="0.4">
      <c r="B47" s="44" t="s">
        <v>22</v>
      </c>
      <c r="C47" s="43">
        <v>37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40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30</v>
      </c>
      <c r="D51" s="43"/>
      <c r="F51" s="44" t="s">
        <v>48</v>
      </c>
      <c r="G51" s="45">
        <v>31700</v>
      </c>
      <c r="H51" s="45">
        <v>43600.27</v>
      </c>
      <c r="I51" s="46">
        <v>1.3754028391167192</v>
      </c>
      <c r="J51" s="43">
        <v>86</v>
      </c>
    </row>
    <row r="52" spans="2:10" ht="15.5" thickTop="1" thickBot="1" x14ac:dyDescent="0.4">
      <c r="B52" s="44" t="s">
        <v>30</v>
      </c>
      <c r="C52" s="43">
        <v>39</v>
      </c>
      <c r="D52" s="43"/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39</v>
      </c>
      <c r="D56" s="43">
        <v>4</v>
      </c>
    </row>
    <row r="57" spans="2:10" ht="15.5" thickTop="1" thickBot="1" x14ac:dyDescent="0.4">
      <c r="B57" s="44" t="s">
        <v>35</v>
      </c>
      <c r="C57" s="43">
        <v>34</v>
      </c>
      <c r="D57" s="43">
        <v>3</v>
      </c>
    </row>
    <row r="58" spans="2:10" ht="15.5" thickTop="1" thickBot="1" x14ac:dyDescent="0.4">
      <c r="B58" s="44" t="s">
        <v>39</v>
      </c>
      <c r="C58" s="43">
        <v>18</v>
      </c>
      <c r="D58" s="43"/>
    </row>
    <row r="59" spans="2:10" ht="15.5" thickTop="1" thickBot="1" x14ac:dyDescent="0.4">
      <c r="B59" s="44" t="s">
        <v>206</v>
      </c>
      <c r="C59" s="43">
        <v>23</v>
      </c>
      <c r="D59" s="43">
        <v>2</v>
      </c>
    </row>
    <row r="60" spans="2:10" ht="15.5" thickTop="1" thickBot="1" x14ac:dyDescent="0.4">
      <c r="B60" s="44" t="s">
        <v>208</v>
      </c>
      <c r="C60" s="43">
        <v>27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40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20</v>
      </c>
      <c r="D68" s="43"/>
    </row>
    <row r="69" spans="2:4" ht="15.5" thickTop="1" thickBot="1" x14ac:dyDescent="0.4">
      <c r="B69" s="44" t="s">
        <v>51</v>
      </c>
      <c r="C69" s="43">
        <v>31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12</v>
      </c>
      <c r="D72" s="43"/>
    </row>
    <row r="73" spans="2:4" ht="15.5" thickTop="1" thickBot="1" x14ac:dyDescent="0.4">
      <c r="B73" s="44" t="s">
        <v>59</v>
      </c>
      <c r="C73" s="43">
        <v>42</v>
      </c>
      <c r="D73" s="43">
        <v>2</v>
      </c>
    </row>
    <row r="74" spans="2:4" ht="15.5" thickTop="1" thickBot="1" x14ac:dyDescent="0.4">
      <c r="B74" s="44" t="s">
        <v>50</v>
      </c>
      <c r="C74" s="43">
        <v>83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36</v>
      </c>
      <c r="D76" s="43">
        <v>1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26</v>
      </c>
      <c r="D80" s="43"/>
    </row>
    <row r="81" spans="2:4" ht="15.5" thickTop="1" thickBot="1" x14ac:dyDescent="0.4">
      <c r="B81" s="44" t="s">
        <v>61</v>
      </c>
      <c r="C81" s="43">
        <v>25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14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24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24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21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11</v>
      </c>
      <c r="D95" s="43"/>
    </row>
    <row r="96" spans="2:4" ht="15.5" thickTop="1" thickBot="1" x14ac:dyDescent="0.4">
      <c r="B96" s="44" t="s">
        <v>73</v>
      </c>
      <c r="C96" s="43">
        <v>19</v>
      </c>
      <c r="D96" s="43">
        <v>1</v>
      </c>
    </row>
    <row r="97" spans="2:4" ht="15.5" thickTop="1" thickBot="1" x14ac:dyDescent="0.4">
      <c r="B97" s="87" t="s">
        <v>74</v>
      </c>
      <c r="C97" s="43">
        <v>17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20.84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74.84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136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/>
      <c r="D125" s="42"/>
      <c r="E125" s="84"/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/>
      <c r="D143" s="42"/>
      <c r="E143" s="84"/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143.33000000000001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/>
      <c r="F291" s="42"/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37.96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39.979999999999997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18.95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100.02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37.9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344.82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92.4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/>
      <c r="D535" s="42"/>
      <c r="E535" s="84"/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132.65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71.97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61.6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/>
      <c r="D610" s="42"/>
      <c r="E610" s="84"/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>
        <v>1</v>
      </c>
      <c r="D646" s="42"/>
      <c r="E646" s="84">
        <v>37.9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18.95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47.94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/>
      <c r="D727" s="42"/>
      <c r="E727" s="84"/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/>
      <c r="D810" s="42"/>
      <c r="E810" s="84"/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/>
      <c r="D845" s="42"/>
      <c r="E845" s="84"/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2236.67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31.2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/>
      <c r="D889" s="42"/>
      <c r="E889" s="84"/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/>
      <c r="E986" s="84">
        <v>263</v>
      </c>
      <c r="F986" s="42"/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149.16999999999999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/>
      <c r="D1086" s="42"/>
      <c r="E1086" s="84"/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156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/>
      <c r="D1141" s="42"/>
      <c r="E1141" s="84"/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/>
      <c r="D1155" s="42"/>
      <c r="E1155" s="84"/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130.38999999999999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62.4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1400.83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18.95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/>
      <c r="D1331" s="42"/>
      <c r="E1331" s="84"/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415.8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1230.8499999999999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/>
      <c r="D1371" s="42"/>
      <c r="E1371" s="84"/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38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37.28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37.9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102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/>
      <c r="D1589" s="42"/>
      <c r="E1589" s="84"/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/>
      <c r="E1709" s="84">
        <v>351.54</v>
      </c>
      <c r="F1709" s="42"/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/>
      <c r="F1755" s="42"/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132.80000000000001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50.15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62.4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281.33</v>
      </c>
      <c r="F1925" s="42">
        <v>1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79.2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/>
      <c r="D1983" s="42"/>
      <c r="E1983" s="84"/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18.899999999999999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1069.2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/>
      <c r="D2225" s="42"/>
      <c r="E2225" s="84"/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297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/>
      <c r="D2298" s="42"/>
      <c r="E2298" s="84"/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/>
      <c r="D2328" s="42"/>
      <c r="E2328" s="84"/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455.4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50.15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486.9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/>
      <c r="D2444" s="42"/>
      <c r="E2444" s="84"/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891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198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1168.2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37.9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18.98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/>
      <c r="D2596" s="42"/>
      <c r="E2596" s="84"/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75.8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93.7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31.24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124.8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124.8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17.39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68.63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1038.24</v>
      </c>
      <c r="F2998" s="42">
        <v>4</v>
      </c>
    </row>
    <row r="2999" spans="2:6" x14ac:dyDescent="0.35">
      <c r="B2999" t="s">
        <v>5216</v>
      </c>
      <c r="C2999" s="42"/>
      <c r="D2999" s="42"/>
      <c r="E2999" s="84"/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356.4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2356.1999999999998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/>
      <c r="D3030" s="42"/>
      <c r="E3030" s="84"/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18.95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/>
      <c r="D3051" s="42"/>
      <c r="E3051" s="84"/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132.65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156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18.71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130.61000000000001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43.91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2401.08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/>
      <c r="D3461" s="42"/>
      <c r="E3461" s="84"/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18.71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616.38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2011.44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100.44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178.2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871.2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531.08000000000004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1747.02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1038.24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124.44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/>
      <c r="D3773" s="42"/>
      <c r="E3773" s="84"/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455.4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217.8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712.8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2376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119.4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594</v>
      </c>
      <c r="F3834" s="42"/>
    </row>
    <row r="3835" spans="2:6" x14ac:dyDescent="0.35">
      <c r="B3835" t="s">
        <v>6052</v>
      </c>
      <c r="C3835" s="42"/>
      <c r="D3835" s="42"/>
      <c r="E3835" s="84"/>
      <c r="F3835" s="42"/>
    </row>
    <row r="3836" spans="2:6" x14ac:dyDescent="0.35">
      <c r="B3836" t="s">
        <v>6053</v>
      </c>
      <c r="C3836" s="42">
        <v>1</v>
      </c>
      <c r="D3836" s="42"/>
      <c r="E3836" s="84">
        <v>297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2879.1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189.5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83.36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810.9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681.42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/>
      <c r="E4034" s="84">
        <v>50.22</v>
      </c>
      <c r="F4034" s="42"/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37.9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799.07</v>
      </c>
      <c r="F4089" s="42">
        <v>5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1881.36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495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19.899999999999999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/>
      <c r="D4302" s="42"/>
      <c r="E4302" s="84"/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1487.46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1219.23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/>
      <c r="D4541" s="42"/>
      <c r="E4541" s="84"/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336.6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/>
      <c r="D4620" s="42"/>
      <c r="E4620" s="84"/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37.9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843.12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973.2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676.56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116.66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18.82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226.76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1330.02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1589.58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1297.8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18.98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/>
      <c r="D5280" s="42"/>
      <c r="E5280" s="84"/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18.899999999999999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280.8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265.64999999999998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1297.8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1427.28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/>
      <c r="D5692" s="42"/>
      <c r="E5692" s="84"/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93.11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68.62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124.8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249.68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1232.76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18.64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61.36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1914.18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/>
      <c r="D6190" s="42"/>
      <c r="E6190" s="84"/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37.9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1232.76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223.68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23.55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454.08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/>
      <c r="D6513" s="42"/>
      <c r="E6513" s="84"/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/>
      <c r="D6517" s="42"/>
      <c r="E6517" s="84"/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18.82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1070.46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18.899999999999999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/>
      <c r="D6705" s="42"/>
      <c r="E6705" s="84"/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18.95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59.85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1362.24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18.98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91.2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18.98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/>
      <c r="D6958" s="42"/>
      <c r="E6958" s="84"/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56.14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2043.66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130.47999999999999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61.6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356.4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39.6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188.88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1330.02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1584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/>
      <c r="D7600" s="42"/>
      <c r="E7600" s="84"/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713.64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1781.39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1102.68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37.9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1816.92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1192.97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2957.54</v>
      </c>
      <c r="F7762" s="42">
        <v>3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2533.2199999999998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61.6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/>
      <c r="D7776" s="42"/>
      <c r="E7776" s="84"/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316.8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534.6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732.6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24.01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>
        <v>1</v>
      </c>
      <c r="D8112" s="42"/>
      <c r="E8112" s="84">
        <v>23.61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1881.36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1589.58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/>
      <c r="D8301" s="42"/>
      <c r="E8301" s="84"/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1589.58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37.9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373.2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/>
      <c r="D8394" s="42"/>
      <c r="E8394" s="84"/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56.46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1192.42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18.95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1135.5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18.95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/>
      <c r="D8691" s="42"/>
      <c r="E8691" s="84"/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396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681.42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/>
      <c r="D9101" s="42"/>
      <c r="E9101" s="84"/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1654.62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62.3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/>
      <c r="D9327" s="42"/>
      <c r="E9327" s="84"/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325.83999999999997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18.71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/>
      <c r="D9429" s="42"/>
      <c r="E9429" s="84"/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30.8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18.95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37.9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475.2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1103.28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49.33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343.51</v>
      </c>
      <c r="F9739" s="42">
        <v>2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/>
      <c r="D9843" s="42"/>
      <c r="E9843" s="84"/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18.64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/>
      <c r="D9867" s="42"/>
      <c r="E9867" s="84"/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2325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732.4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150.66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124.8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56.13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/>
      <c r="D10069" s="42"/>
      <c r="E10069" s="84"/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/>
      <c r="D10136" s="42"/>
      <c r="E10136" s="84"/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37.9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151.6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217.91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37.9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156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13301.17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630.41</v>
      </c>
      <c r="F10384" s="42">
        <v>1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93.35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/>
      <c r="D10501" s="42"/>
      <c r="E10501" s="84"/>
      <c r="F10501" s="42"/>
    </row>
    <row r="10502" spans="2:6" x14ac:dyDescent="0.35">
      <c r="B10502" t="s">
        <v>894</v>
      </c>
      <c r="C10502" s="42">
        <v>1</v>
      </c>
      <c r="D10502" s="42"/>
      <c r="E10502" s="84">
        <v>343.2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18.95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62.4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37.9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156.47999999999999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/>
      <c r="D10626" s="42"/>
      <c r="E10626" s="84"/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4378.79</v>
      </c>
      <c r="F10638" s="42">
        <v>10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93.6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61.98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1364.1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156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239.81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49.51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1508.43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62.4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/>
      <c r="D10847" s="42"/>
      <c r="E10847" s="84"/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/>
      <c r="D10917" s="42"/>
      <c r="E10917" s="84"/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62.4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99.77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150.55000000000001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112.7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380.29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/>
      <c r="D11151" s="42"/>
      <c r="E11151" s="84"/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1195.1199999999999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50.15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/>
      <c r="E11324" s="84">
        <v>31.2</v>
      </c>
      <c r="F11324" s="42"/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/>
      <c r="D11349" s="42"/>
      <c r="E11349" s="84"/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194.79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262.88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64.400000000000006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2162.16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/>
      <c r="D11502" s="42"/>
      <c r="E11502" s="84"/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/>
      <c r="F11578" s="42"/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124.62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/>
      <c r="D11599" s="42"/>
      <c r="E11599" s="84"/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18.71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91.92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143.88999999999999</v>
      </c>
      <c r="F11746" s="42">
        <v>1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259.56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50.22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18.95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23</v>
      </c>
      <c r="D11837" s="42">
        <v>1</v>
      </c>
      <c r="E11837" s="84">
        <v>3275.54</v>
      </c>
      <c r="F11837" s="42">
        <v>15</v>
      </c>
    </row>
    <row r="11838" spans="2:6" x14ac:dyDescent="0.35">
      <c r="B11838" s="13" t="s">
        <v>249</v>
      </c>
      <c r="C11838" s="42">
        <v>2026</v>
      </c>
      <c r="D11838" s="42">
        <v>233</v>
      </c>
      <c r="E11838" s="84">
        <v>942926.17</v>
      </c>
      <c r="F11838" s="42">
        <v>1336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99" priority="2" operator="greaterThan">
      <formula>0</formula>
    </cfRule>
  </conditionalFormatting>
  <conditionalFormatting pivot="1" sqref="E12:E1183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2075</v>
      </c>
      <c r="N3" s="75">
        <v>0.69166666666666665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99">
        <v>1600000</v>
      </c>
      <c r="M6" s="74">
        <v>942926.17</v>
      </c>
      <c r="N6" s="75">
        <v>0.58932885624999998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657073.82999999996</v>
      </c>
      <c r="M11" s="97">
        <f>$M$6</f>
        <v>942926.17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6">
        <f>IF($L$3-$M$36&lt;0,0,$L$3-$M$3)</f>
        <v>925</v>
      </c>
      <c r="M14" s="97">
        <f>M3</f>
        <v>2075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B67554B2-9A55-4A62-8258-8B8508B22171}">
  <ds:schemaRefs/>
</ds:datastoreItem>
</file>

<file path=customXml/itemProps2.xml><?xml version="1.0" encoding="utf-8"?>
<ds:datastoreItem xmlns:ds="http://schemas.openxmlformats.org/officeDocument/2006/customXml" ds:itemID="{82C60A7C-F69C-4FB5-8FB4-4E10FD72CD02}">
  <ds:schemaRefs/>
</ds:datastoreItem>
</file>

<file path=customXml/itemProps3.xml><?xml version="1.0" encoding="utf-8"?>
<ds:datastoreItem xmlns:ds="http://schemas.openxmlformats.org/officeDocument/2006/customXml" ds:itemID="{964C22C2-EC33-47C9-A6D8-641F0769C12F}">
  <ds:schemaRefs/>
</ds:datastoreItem>
</file>

<file path=customXml/itemProps4.xml><?xml version="1.0" encoding="utf-8"?>
<ds:datastoreItem xmlns:ds="http://schemas.openxmlformats.org/officeDocument/2006/customXml" ds:itemID="{B91F2E1B-37B1-4C07-A4E8-18157BD63D2C}">
  <ds:schemaRefs/>
</ds:datastoreItem>
</file>

<file path=customXml/itemProps5.xml><?xml version="1.0" encoding="utf-8"?>
<ds:datastoreItem xmlns:ds="http://schemas.openxmlformats.org/officeDocument/2006/customXml" ds:itemID="{3DDE4D6E-17BF-488D-BB66-70503C85808C}">
  <ds:schemaRefs/>
</ds:datastoreItem>
</file>

<file path=customXml/itemProps6.xml><?xml version="1.0" encoding="utf-8"?>
<ds:datastoreItem xmlns:ds="http://schemas.openxmlformats.org/officeDocument/2006/customXml" ds:itemID="{0F041B5C-82B2-4BCC-921D-C1F08C238C65}">
  <ds:schemaRefs/>
</ds:datastoreItem>
</file>

<file path=customXml/itemProps7.xml><?xml version="1.0" encoding="utf-8"?>
<ds:datastoreItem xmlns:ds="http://schemas.openxmlformats.org/officeDocument/2006/customXml" ds:itemID="{3860718E-8540-4C3F-A91A-D5E11649ABEC}">
  <ds:schemaRefs/>
</ds:datastoreItem>
</file>

<file path=customXml/itemProps8.xml><?xml version="1.0" encoding="utf-8"?>
<ds:datastoreItem xmlns:ds="http://schemas.openxmlformats.org/officeDocument/2006/customXml" ds:itemID="{760F360F-C79C-4B7D-B281-D81AC69D8E8E}">
  <ds:schemaRefs/>
</ds:datastoreItem>
</file>

<file path=customXml/itemProps9.xml><?xml version="1.0" encoding="utf-8"?>
<ds:datastoreItem xmlns:ds="http://schemas.openxmlformats.org/officeDocument/2006/customXml" ds:itemID="{F2921C88-CB8E-4B53-AEE1-46FD53C6F36C}">
  <ds:schemaRefs/>
</ds:datastoreItem>
</file>

<file path=customXml/itemProps10.xml><?xml version="1.0" encoding="utf-8"?>
<ds:datastoreItem xmlns:ds="http://schemas.openxmlformats.org/officeDocument/2006/customXml" ds:itemID="{7F66A507-8A30-467F-A33B-D77E702EAFD2}">
  <ds:schemaRefs/>
</ds:datastoreItem>
</file>

<file path=customXml/itemProps11.xml><?xml version="1.0" encoding="utf-8"?>
<ds:datastoreItem xmlns:ds="http://schemas.openxmlformats.org/officeDocument/2006/customXml" ds:itemID="{8324A286-B7A2-45FA-A31C-C5A28649DD4A}">
  <ds:schemaRefs/>
</ds:datastoreItem>
</file>

<file path=customXml/itemProps12.xml><?xml version="1.0" encoding="utf-8"?>
<ds:datastoreItem xmlns:ds="http://schemas.openxmlformats.org/officeDocument/2006/customXml" ds:itemID="{2ACEF38A-8014-4AF9-96E7-6DFE5D544E3D}">
  <ds:schemaRefs/>
</ds:datastoreItem>
</file>

<file path=customXml/itemProps13.xml><?xml version="1.0" encoding="utf-8"?>
<ds:datastoreItem xmlns:ds="http://schemas.openxmlformats.org/officeDocument/2006/customXml" ds:itemID="{DBE49DDB-9A65-420D-BADB-1B746AB77195}">
  <ds:schemaRefs/>
</ds:datastoreItem>
</file>

<file path=customXml/itemProps14.xml><?xml version="1.0" encoding="utf-8"?>
<ds:datastoreItem xmlns:ds="http://schemas.openxmlformats.org/officeDocument/2006/customXml" ds:itemID="{8C349F16-2A0B-4323-8F22-874529EB44BA}">
  <ds:schemaRefs/>
</ds:datastoreItem>
</file>

<file path=customXml/itemProps15.xml><?xml version="1.0" encoding="utf-8"?>
<ds:datastoreItem xmlns:ds="http://schemas.openxmlformats.org/officeDocument/2006/customXml" ds:itemID="{36E1042B-CEEA-4024-831D-CBCF5599E8B3}">
  <ds:schemaRefs/>
</ds:datastoreItem>
</file>

<file path=customXml/itemProps16.xml><?xml version="1.0" encoding="utf-8"?>
<ds:datastoreItem xmlns:ds="http://schemas.openxmlformats.org/officeDocument/2006/customXml" ds:itemID="{E76C2336-5B3D-4C78-8162-5AF5EA20BDC8}">
  <ds:schemaRefs/>
</ds:datastoreItem>
</file>

<file path=customXml/itemProps17.xml><?xml version="1.0" encoding="utf-8"?>
<ds:datastoreItem xmlns:ds="http://schemas.openxmlformats.org/officeDocument/2006/customXml" ds:itemID="{987F378D-B67D-48ED-8DB9-38D95623D716}">
  <ds:schemaRefs/>
</ds:datastoreItem>
</file>

<file path=customXml/itemProps18.xml><?xml version="1.0" encoding="utf-8"?>
<ds:datastoreItem xmlns:ds="http://schemas.openxmlformats.org/officeDocument/2006/customXml" ds:itemID="{D9F61011-A910-44B3-9184-E701379ED57D}">
  <ds:schemaRefs/>
</ds:datastoreItem>
</file>

<file path=customXml/itemProps19.xml><?xml version="1.0" encoding="utf-8"?>
<ds:datastoreItem xmlns:ds="http://schemas.openxmlformats.org/officeDocument/2006/customXml" ds:itemID="{435307E1-5A2E-4740-B68D-534E87C41BE8}">
  <ds:schemaRefs/>
</ds:datastoreItem>
</file>

<file path=customXml/itemProps20.xml><?xml version="1.0" encoding="utf-8"?>
<ds:datastoreItem xmlns:ds="http://schemas.openxmlformats.org/officeDocument/2006/customXml" ds:itemID="{1B947F1A-BF0E-4974-9563-8AEB33F52A7D}">
  <ds:schemaRefs/>
</ds:datastoreItem>
</file>

<file path=customXml/itemProps21.xml><?xml version="1.0" encoding="utf-8"?>
<ds:datastoreItem xmlns:ds="http://schemas.openxmlformats.org/officeDocument/2006/customXml" ds:itemID="{8EF78F06-3E4E-4EB3-B087-A2F82EC38FB6}">
  <ds:schemaRefs/>
</ds:datastoreItem>
</file>

<file path=customXml/itemProps22.xml><?xml version="1.0" encoding="utf-8"?>
<ds:datastoreItem xmlns:ds="http://schemas.openxmlformats.org/officeDocument/2006/customXml" ds:itemID="{39BDBA8E-7434-40FF-95C8-937057E0E5B2}">
  <ds:schemaRefs/>
</ds:datastoreItem>
</file>

<file path=customXml/itemProps23.xml><?xml version="1.0" encoding="utf-8"?>
<ds:datastoreItem xmlns:ds="http://schemas.openxmlformats.org/officeDocument/2006/customXml" ds:itemID="{94743B5D-CA94-481B-82EC-14167B4F1BF6}">
  <ds:schemaRefs/>
</ds:datastoreItem>
</file>

<file path=customXml/itemProps24.xml><?xml version="1.0" encoding="utf-8"?>
<ds:datastoreItem xmlns:ds="http://schemas.openxmlformats.org/officeDocument/2006/customXml" ds:itemID="{CAC31FA6-880E-459F-A52B-069FF3098C08}">
  <ds:schemaRefs/>
</ds:datastoreItem>
</file>

<file path=customXml/itemProps25.xml><?xml version="1.0" encoding="utf-8"?>
<ds:datastoreItem xmlns:ds="http://schemas.openxmlformats.org/officeDocument/2006/customXml" ds:itemID="{4F1C6304-BA55-4732-9FDE-71A1A0117386}">
  <ds:schemaRefs/>
</ds:datastoreItem>
</file>

<file path=customXml/itemProps26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27.xml><?xml version="1.0" encoding="utf-8"?>
<ds:datastoreItem xmlns:ds="http://schemas.openxmlformats.org/officeDocument/2006/customXml" ds:itemID="{483C92C7-00B8-48A1-8C08-C487AC01F182}">
  <ds:schemaRefs/>
</ds:datastoreItem>
</file>

<file path=customXml/itemProps28.xml><?xml version="1.0" encoding="utf-8"?>
<ds:datastoreItem xmlns:ds="http://schemas.openxmlformats.org/officeDocument/2006/customXml" ds:itemID="{7B5A6E8F-A434-46FC-8EF9-787C9E517A73}">
  <ds:schemaRefs/>
</ds:datastoreItem>
</file>

<file path=customXml/itemProps29.xml><?xml version="1.0" encoding="utf-8"?>
<ds:datastoreItem xmlns:ds="http://schemas.openxmlformats.org/officeDocument/2006/customXml" ds:itemID="{8E2C8A81-3E23-4A77-A3C5-15D59A3DE0D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2026-05-29T20:35:43Z</dcterms:modified>
</cp:coreProperties>
</file>