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Nara_carneiro\Documents\CAPAS CONDUÇÃO DSPC02\"/>
    </mc:Choice>
  </mc:AlternateContent>
  <xr:revisionPtr revIDLastSave="0" documentId="8_{2FC0BF6D-28DE-C543-A99C-37868AB3C298}" xr6:coauthVersionLast="47" xr6:coauthVersionMax="47" xr10:uidLastSave="{00000000-0000-0000-0000-000000000000}"/>
  <workbookProtection workbookPassword="EFD3" lockStructure="1"/>
  <bookViews>
    <workbookView xWindow="-110" yWindow="-110" windowWidth="19420" windowHeight="10420" xr2:uid="{00000000-000D-0000-FFFF-FFFF00000000}"/>
  </bookViews>
  <sheets>
    <sheet name="Formulário _ Form" sheetId="1" r:id="rId1"/>
    <sheet name="Translation" sheetId="5" r:id="rId2"/>
  </sheets>
  <externalReferences>
    <externalReference r:id="rId3"/>
  </externalReferences>
  <definedNames>
    <definedName name="_xlnm.Print_Area" localSheetId="0">'Formulário _ Form'!$A$1:$R$57</definedName>
    <definedName name="_xlnm.Print_Area" localSheetId="1">Translation!$A$1:$C$34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F35" i="1"/>
  <c r="E15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L22" i="1"/>
  <c r="L23" i="1"/>
  <c r="L24" i="1"/>
  <c r="L25" i="1"/>
  <c r="L26" i="1"/>
  <c r="H22" i="1"/>
  <c r="N22" i="1"/>
  <c r="P22" i="1"/>
  <c r="H23" i="1"/>
  <c r="N23" i="1"/>
  <c r="P23" i="1"/>
  <c r="H24" i="1"/>
  <c r="N24" i="1"/>
  <c r="P24" i="1"/>
  <c r="H25" i="1"/>
  <c r="N25" i="1"/>
  <c r="P25" i="1"/>
  <c r="H26" i="1"/>
  <c r="N26" i="1"/>
  <c r="P26" i="1"/>
  <c r="H27" i="1"/>
  <c r="H28" i="1"/>
  <c r="H29" i="1"/>
  <c r="H30" i="1"/>
  <c r="H31" i="1"/>
  <c r="H32" i="1"/>
  <c r="H33" i="1"/>
  <c r="H34" i="1"/>
  <c r="H35" i="1"/>
  <c r="D56" i="1"/>
  <c r="H15" i="1"/>
  <c r="I49" i="1"/>
  <c r="XEM1048080" i="1"/>
  <c r="D50" i="1"/>
  <c r="L16" i="1"/>
  <c r="L17" i="1"/>
  <c r="L18" i="1"/>
  <c r="L19" i="1"/>
  <c r="L20" i="1"/>
  <c r="L21" i="1"/>
  <c r="L27" i="1"/>
  <c r="L28" i="1"/>
  <c r="L29" i="1"/>
  <c r="L30" i="1"/>
  <c r="L31" i="1"/>
  <c r="L32" i="1"/>
  <c r="L33" i="1"/>
  <c r="L34" i="1"/>
  <c r="L35" i="1"/>
  <c r="L15" i="1"/>
  <c r="N17" i="1"/>
  <c r="P17" i="1"/>
  <c r="P20" i="1"/>
  <c r="P21" i="1"/>
  <c r="P27" i="1"/>
  <c r="P28" i="1"/>
  <c r="P29" i="1"/>
  <c r="P30" i="1"/>
  <c r="P31" i="1"/>
  <c r="P32" i="1"/>
  <c r="P33" i="1"/>
  <c r="P34" i="1"/>
  <c r="D54" i="1"/>
  <c r="P35" i="1"/>
  <c r="D55" i="1"/>
  <c r="N16" i="1"/>
  <c r="P16" i="1"/>
  <c r="N18" i="1"/>
  <c r="P18" i="1"/>
  <c r="N19" i="1"/>
  <c r="P19" i="1"/>
  <c r="N20" i="1"/>
  <c r="N21" i="1"/>
  <c r="N27" i="1"/>
  <c r="N28" i="1"/>
  <c r="N29" i="1"/>
  <c r="N30" i="1"/>
  <c r="N31" i="1"/>
  <c r="N32" i="1"/>
  <c r="N15" i="1"/>
  <c r="P15" i="1"/>
  <c r="D39" i="1"/>
  <c r="D52" i="1"/>
  <c r="D51" i="1"/>
  <c r="D53" i="1"/>
  <c r="D49" i="1"/>
  <c r="N33" i="1"/>
  <c r="N34" i="1"/>
  <c r="N35" i="1"/>
  <c r="D48" i="1"/>
  <c r="D47" i="1"/>
  <c r="D46" i="1"/>
  <c r="D44" i="1"/>
  <c r="D43" i="1"/>
  <c r="D41" i="1"/>
  <c r="G11" i="1"/>
  <c r="J36" i="1"/>
  <c r="D42" i="1"/>
  <c r="N36" i="1"/>
  <c r="I44" i="1"/>
  <c r="D40" i="1"/>
  <c r="D45" i="1"/>
  <c r="P36" i="1"/>
  <c r="G44" i="1"/>
  <c r="G49" i="1"/>
  <c r="H21" i="1"/>
  <c r="H17" i="1"/>
  <c r="H19" i="1"/>
  <c r="H20" i="1"/>
  <c r="H16" i="1"/>
  <c r="H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mariana_fukino</author>
  </authors>
  <commentList>
    <comment ref="B1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Data da despesa - Data da nota fiscal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3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nome da cidade da ocorrência da despesa
</t>
        </r>
      </text>
    </comment>
    <comment ref="D13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nome do país da ocorrência da despesa
</t>
        </r>
      </text>
    </comment>
    <comment ref="E13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Por favor escolha a classificação da despesa - somente em casos de depesas internacionais </t>
        </r>
      </text>
    </comment>
    <comment ref="F13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Não incluir dados
</t>
        </r>
      </text>
    </comment>
    <comment ref="G13" authorId="0" shapeId="0" xr:uid="{00000000-0006-0000-0000-000006000000}">
      <text>
        <r>
          <rPr>
            <sz val="8"/>
            <color indexed="81"/>
            <rFont val="Tahoma"/>
            <family val="2"/>
          </rPr>
          <t>Por favor escolha a natureza da despesa</t>
        </r>
      </text>
    </comment>
    <comment ref="H13" authorId="0" shapeId="0" xr:uid="{00000000-0006-0000-0000-000007000000}">
      <text>
        <r>
          <rPr>
            <sz val="8"/>
            <color indexed="81"/>
            <rFont val="Tahoma"/>
            <family val="2"/>
          </rPr>
          <t>Não incluir dados
Informação referente a relatórios de SP / AL /RS</t>
        </r>
      </text>
    </comment>
    <comment ref="I13" authorId="0" shapeId="0" xr:uid="{00000000-0006-0000-0000-000008000000}">
      <text>
        <r>
          <rPr>
            <sz val="8"/>
            <color indexed="81"/>
            <rFont val="Tahoma"/>
            <family val="2"/>
          </rPr>
          <t>Por favor inclua a moeda estrangeira, somente em caso de despesas internacionais</t>
        </r>
      </text>
    </comment>
    <comment ref="J13" authorId="0" shapeId="0" xr:uid="{00000000-0006-0000-0000-000009000000}">
      <text>
        <r>
          <rPr>
            <sz val="8"/>
            <color indexed="81"/>
            <rFont val="Tahoma"/>
            <family val="2"/>
          </rPr>
          <t>Por favor inclua o valor somente em caso de  despesas em R$</t>
        </r>
      </text>
    </comment>
    <comment ref="K13" authorId="0" shapeId="0" xr:uid="{00000000-0006-0000-0000-00000A000000}">
      <text>
        <r>
          <rPr>
            <sz val="8"/>
            <color indexed="81"/>
            <rFont val="Tahoma"/>
            <family val="2"/>
          </rPr>
          <t>Incluir o valor em moeda estrangeira. Somente para os casos de despesas internacionais</t>
        </r>
      </text>
    </comment>
    <comment ref="L13" authorId="0" shapeId="0" xr:uid="{00000000-0006-0000-0000-00000B000000}">
      <text>
        <r>
          <rPr>
            <sz val="8"/>
            <color indexed="81"/>
            <rFont val="Tahoma"/>
            <family val="2"/>
          </rPr>
          <t>Incluir a taxa de conversão, referente à moeda original da despesa. Taxa para conversão em USD</t>
        </r>
      </text>
    </comment>
    <comment ref="M13" authorId="0" shapeId="0" xr:uid="{00000000-0006-0000-0000-00000C000000}">
      <text>
        <r>
          <rPr>
            <sz val="8"/>
            <color indexed="81"/>
            <rFont val="Tahoma"/>
            <family val="2"/>
          </rPr>
          <t>Please input the reference source of Exchange rate (Credit card, Broker...)</t>
        </r>
      </text>
    </comment>
    <comment ref="N13" authorId="0" shapeId="0" xr:uid="{00000000-0006-0000-0000-00000D000000}">
      <text>
        <r>
          <rPr>
            <sz val="8"/>
            <color indexed="81"/>
            <rFont val="Tahoma"/>
            <family val="2"/>
          </rPr>
          <t>Fórmula. Não incluir valor</t>
        </r>
      </text>
    </comment>
    <comment ref="O13" authorId="0" shapeId="0" xr:uid="{00000000-0006-0000-0000-00000E000000}">
      <text>
        <r>
          <rPr>
            <sz val="8"/>
            <color indexed="81"/>
            <rFont val="Tahoma"/>
            <family val="2"/>
          </rPr>
          <t>Favor incluir a taxa de conversão de USD para BRL</t>
        </r>
      </text>
    </comment>
    <comment ref="P13" authorId="0" shapeId="0" xr:uid="{00000000-0006-0000-0000-00000F000000}">
      <text>
        <r>
          <rPr>
            <sz val="8"/>
            <color indexed="81"/>
            <rFont val="Tahoma"/>
            <family val="2"/>
          </rPr>
          <t xml:space="preserve">Fórmula
</t>
        </r>
      </text>
    </comment>
    <comment ref="Q13" authorId="0" shapeId="0" xr:uid="{00000000-0006-0000-0000-000010000000}">
      <text>
        <r>
          <rPr>
            <sz val="8"/>
            <color indexed="81"/>
            <rFont val="Tahoma"/>
            <family val="2"/>
          </rPr>
          <t xml:space="preserve">Por favor, inclua a justificativa da despesa.
Exemplos:
- Nome do Cliente/Fornecedor
- Próposito da Despesa
</t>
        </r>
      </text>
    </comment>
    <comment ref="B14" authorId="0" shapeId="0" xr:uid="{00000000-0006-0000-0000-000011000000}">
      <text>
        <r>
          <rPr>
            <sz val="8"/>
            <color indexed="81"/>
            <rFont val="Tahoma"/>
            <family val="2"/>
          </rPr>
          <t xml:space="preserve">Date that the amount was spent - Invoice Date
</t>
        </r>
      </text>
    </comment>
    <comment ref="C14" authorId="0" shapeId="0" xr:uid="{00000000-0006-0000-0000-000012000000}">
      <text>
        <r>
          <rPr>
            <sz val="8"/>
            <color indexed="81"/>
            <rFont val="Tahoma"/>
            <family val="2"/>
          </rPr>
          <t xml:space="preserve">City that the expenses were originated
</t>
        </r>
      </text>
    </comment>
    <comment ref="D14" authorId="0" shapeId="0" xr:uid="{00000000-0006-0000-0000-000013000000}">
      <text>
        <r>
          <rPr>
            <sz val="8"/>
            <color indexed="81"/>
            <rFont val="Tahoma"/>
            <family val="2"/>
          </rPr>
          <t xml:space="preserve">Country that the expenses were originated
</t>
        </r>
      </text>
    </comment>
    <comment ref="E14" authorId="0" shapeId="0" xr:uid="{00000000-0006-0000-0000-000014000000}">
      <text>
        <r>
          <rPr>
            <sz val="8"/>
            <color indexed="81"/>
            <rFont val="Tahoma"/>
            <family val="2"/>
          </rPr>
          <t>Please choose the classification of expenditure
only in case of international expenditure</t>
        </r>
      </text>
    </comment>
    <comment ref="F14" authorId="0" shapeId="0" xr:uid="{00000000-0006-0000-0000-000015000000}">
      <text>
        <r>
          <rPr>
            <sz val="8"/>
            <color indexed="81"/>
            <rFont val="Tahoma"/>
            <family val="2"/>
          </rPr>
          <t xml:space="preserve">No manual input
</t>
        </r>
      </text>
    </comment>
    <comment ref="G14" authorId="0" shapeId="0" xr:uid="{00000000-0006-0000-0000-000016000000}">
      <text>
        <r>
          <rPr>
            <sz val="8"/>
            <color indexed="81"/>
            <rFont val="Tahoma"/>
            <family val="2"/>
          </rPr>
          <t xml:space="preserve">Please choose the nature of the expenditure
</t>
        </r>
      </text>
    </comment>
    <comment ref="H14" authorId="0" shapeId="0" xr:uid="{00000000-0006-0000-0000-000017000000}">
      <text>
        <r>
          <rPr>
            <sz val="8"/>
            <color indexed="81"/>
            <rFont val="Tahoma"/>
            <family val="2"/>
          </rPr>
          <t>No manual input
Information in case of SP/AL/RS report</t>
        </r>
      </text>
    </comment>
    <comment ref="I14" authorId="0" shapeId="0" xr:uid="{00000000-0006-0000-0000-000018000000}">
      <text>
        <r>
          <rPr>
            <sz val="8"/>
            <color indexed="81"/>
            <rFont val="Tahoma"/>
            <family val="2"/>
          </rPr>
          <t>Please, input the currency of foreign currency, just in case of international expenditure</t>
        </r>
      </text>
    </comment>
    <comment ref="J14" authorId="0" shapeId="0" xr:uid="{00000000-0006-0000-0000-000019000000}">
      <text>
        <r>
          <rPr>
            <sz val="8"/>
            <color indexed="81"/>
            <rFont val="Tahoma"/>
            <family val="2"/>
          </rPr>
          <t xml:space="preserve">Please input this field only in case of BRL expenditure
</t>
        </r>
      </text>
    </comment>
    <comment ref="K14" authorId="0" shapeId="0" xr:uid="{00000000-0006-0000-0000-00001A000000}">
      <text>
        <r>
          <rPr>
            <sz val="8"/>
            <color indexed="81"/>
            <rFont val="Tahoma"/>
            <family val="2"/>
          </rPr>
          <t>Please, input the amount in foreign currency, just in case of international expenditure</t>
        </r>
      </text>
    </comment>
    <comment ref="L14" authorId="0" shapeId="0" xr:uid="{00000000-0006-0000-0000-00001B000000}">
      <text>
        <r>
          <rPr>
            <sz val="8"/>
            <color indexed="81"/>
            <rFont val="Tahoma"/>
            <family val="2"/>
          </rPr>
          <t>Please input  the exchange rate for reference of the original currency spent (Rate to convert in USD)</t>
        </r>
      </text>
    </comment>
    <comment ref="M14" authorId="0" shapeId="0" xr:uid="{00000000-0006-0000-0000-00001C000000}">
      <text>
        <r>
          <rPr>
            <sz val="8"/>
            <color indexed="81"/>
            <rFont val="Tahoma"/>
            <family val="2"/>
          </rPr>
          <t>Please input the reference source of Exchange rate (Credit card, Broker...)</t>
        </r>
      </text>
    </comment>
    <comment ref="N14" authorId="0" shapeId="0" xr:uid="{00000000-0006-0000-0000-00001D000000}">
      <text>
        <r>
          <rPr>
            <sz val="8"/>
            <color indexed="81"/>
            <rFont val="Tahoma"/>
            <family val="2"/>
          </rPr>
          <t xml:space="preserve">No manual input
</t>
        </r>
      </text>
    </comment>
    <comment ref="O14" authorId="0" shapeId="0" xr:uid="{00000000-0006-0000-0000-00001E000000}">
      <text>
        <r>
          <rPr>
            <sz val="8"/>
            <color indexed="81"/>
            <rFont val="Tahoma"/>
            <family val="2"/>
          </rPr>
          <t>Please input  the exchange rate for reference of the original currency spent (Rate to convert in USD)</t>
        </r>
      </text>
    </comment>
    <comment ref="P14" authorId="0" shapeId="0" xr:uid="{00000000-0006-0000-0000-00001F000000}">
      <text>
        <r>
          <rPr>
            <b/>
            <sz val="8"/>
            <color indexed="81"/>
            <rFont val="Tahoma"/>
            <family val="2"/>
          </rPr>
          <t>Formula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14" authorId="0" shapeId="0" xr:uid="{00000000-0006-0000-0000-000020000000}">
      <text>
        <r>
          <rPr>
            <sz val="8"/>
            <color indexed="81"/>
            <rFont val="Tahoma"/>
            <family val="2"/>
          </rPr>
          <t xml:space="preserve">Please input purpose of the expenditure.
</t>
        </r>
      </text>
    </comment>
    <comment ref="G39" authorId="0" shapeId="0" xr:uid="{00000000-0006-0000-0000-000021000000}">
      <text>
        <r>
          <rPr>
            <sz val="8"/>
            <color indexed="81"/>
            <rFont val="Tahoma"/>
            <family val="2"/>
          </rPr>
          <t xml:space="preserve">INCLUIR O MONTANTE DO ADIANTAMENTO EM CASO DE RELATÓRIO DE ADIANTAMENTO
</t>
        </r>
      </text>
    </comment>
    <comment ref="G40" authorId="0" shapeId="0" xr:uid="{00000000-0006-0000-0000-000022000000}">
      <text>
        <r>
          <rPr>
            <sz val="8"/>
            <color indexed="81"/>
            <rFont val="Tahoma"/>
            <family val="2"/>
          </rPr>
          <t xml:space="preserve">INPUT ADVANCED AMOUNT IN CASE OF ADVANCE REPORT
</t>
        </r>
      </text>
    </comment>
  </commentList>
</comments>
</file>

<file path=xl/sharedStrings.xml><?xml version="1.0" encoding="utf-8"?>
<sst xmlns="http://schemas.openxmlformats.org/spreadsheetml/2006/main" count="906" uniqueCount="868">
  <si>
    <t>Cartão de Crédito</t>
  </si>
  <si>
    <t>1.0301.10.00</t>
  </si>
  <si>
    <t>Casa Câmbio</t>
  </si>
  <si>
    <t>1.0301.21.00</t>
  </si>
  <si>
    <t>BACEN</t>
  </si>
  <si>
    <t>1.0301.22.00</t>
  </si>
  <si>
    <t>1.0301.32.00</t>
  </si>
  <si>
    <t>1.0301.39.00</t>
  </si>
  <si>
    <t>Outros (ex.quiosques; máquinas automáticas)</t>
  </si>
  <si>
    <t>1.0303.11.00</t>
  </si>
  <si>
    <t>1.2601.10.00</t>
  </si>
  <si>
    <t>Serviços de lavanderia</t>
  </si>
  <si>
    <t>1.2601.20.00</t>
  </si>
  <si>
    <t>Serviços de lavanderia a seco</t>
  </si>
  <si>
    <t>LISTA NBS</t>
  </si>
  <si>
    <t>DESCRIÇÃO</t>
  </si>
  <si>
    <t>CONTA</t>
  </si>
  <si>
    <t>DESCRIÇÃO DA CONTA</t>
  </si>
  <si>
    <t>FONTE DA TAXA</t>
  </si>
  <si>
    <t>DIVISÃO</t>
  </si>
  <si>
    <t>DESCRIÇÃO DA DIVISÃO</t>
  </si>
  <si>
    <t>Laranjal Paulista</t>
  </si>
  <si>
    <t>São Paulo - Animal Nutrition</t>
  </si>
  <si>
    <t>Pederneiras</t>
  </si>
  <si>
    <t>Limeira</t>
  </si>
  <si>
    <t>São Paulo</t>
  </si>
  <si>
    <t>Valparaíso</t>
  </si>
  <si>
    <t>Rio Grande do Sul</t>
  </si>
  <si>
    <t>Alagoas</t>
  </si>
  <si>
    <t>DATA DA DESPESA</t>
  </si>
  <si>
    <t>PAÍS</t>
  </si>
  <si>
    <t>NBS</t>
  </si>
  <si>
    <t>TIPO DE DESPESA</t>
  </si>
  <si>
    <t>VALOR BRL</t>
  </si>
  <si>
    <t>MOEDA</t>
  </si>
  <si>
    <t>Solicitação de Reembolso</t>
  </si>
  <si>
    <t>TOTAL</t>
  </si>
  <si>
    <t>TOTAL DE DESPESAS (R$)</t>
  </si>
  <si>
    <t>EXPENSE DATE</t>
  </si>
  <si>
    <t>COUNTRY</t>
  </si>
  <si>
    <t>ACCOUNT CODE</t>
  </si>
  <si>
    <t>EXPENSES TYPE</t>
  </si>
  <si>
    <t>BRL AMOUNT</t>
  </si>
  <si>
    <t>CURRENCY</t>
  </si>
  <si>
    <t>ENXCHANGE RATE SOURCE</t>
  </si>
  <si>
    <t>NOTES</t>
  </si>
  <si>
    <t>OBSERVAÇÃO</t>
  </si>
  <si>
    <t>Reimbursement Request</t>
  </si>
  <si>
    <t>Credit Card Report</t>
  </si>
  <si>
    <t>Corporate Service Card Report</t>
  </si>
  <si>
    <t>Relatório de Adiantamento</t>
  </si>
  <si>
    <t>Advance Payment Report</t>
  </si>
  <si>
    <t>CITY</t>
  </si>
  <si>
    <t>CIDADE</t>
  </si>
  <si>
    <r>
      <t>RELATÓRIO DE DESPESAS (</t>
    </r>
    <r>
      <rPr>
        <b/>
        <sz val="12"/>
        <color rgb="FF0000FF"/>
        <rFont val="Tahoma"/>
        <family val="2"/>
      </rPr>
      <t>EXPENSES REPORT</t>
    </r>
    <r>
      <rPr>
        <b/>
        <sz val="12"/>
        <color theme="1"/>
        <rFont val="Tahoma"/>
        <family val="2"/>
      </rPr>
      <t>)</t>
    </r>
  </si>
  <si>
    <t>ASSINATURA DO SOLICITANTE</t>
  </si>
  <si>
    <t>ASSINATURA DO APROVADOR</t>
  </si>
  <si>
    <t>REQUESTOR SIGNATURE</t>
  </si>
  <si>
    <t>APPROVER SIGNATURE</t>
  </si>
  <si>
    <t>TOTAL AMOUNT OF EXPENSES (R$)</t>
  </si>
  <si>
    <t>1.0403.11.10</t>
  </si>
  <si>
    <t>1.0403.12.00</t>
  </si>
  <si>
    <t>1.0404.11.00</t>
  </si>
  <si>
    <t>1.0404.12.00</t>
  </si>
  <si>
    <t>VALOR EM MOEDA ESTRANGEIRA</t>
  </si>
  <si>
    <t>AMOUNT IN FOREIGN CURRENCY</t>
  </si>
  <si>
    <t>VALOR EM USD</t>
  </si>
  <si>
    <t>AMOUNT IN USD</t>
  </si>
  <si>
    <t>TAXA DE CONVERSÃO BRL</t>
  </si>
  <si>
    <t>EXCHANGE RATE BRL</t>
  </si>
  <si>
    <r>
      <t>Doméstico e Internacional (</t>
    </r>
    <r>
      <rPr>
        <b/>
        <sz val="12"/>
        <color rgb="FF0000FF"/>
        <rFont val="Tahoma"/>
        <family val="2"/>
      </rPr>
      <t>Domestic and International</t>
    </r>
    <r>
      <rPr>
        <b/>
        <sz val="12"/>
        <color theme="1"/>
        <rFont val="Tahoma"/>
        <family val="2"/>
      </rPr>
      <t>)</t>
    </r>
  </si>
  <si>
    <t>TOTAL BRL</t>
  </si>
  <si>
    <t>VALOR TOTAL DO ADIANTAMENTO R$</t>
  </si>
  <si>
    <t>VALOR TOTAL DO ADIANTAMENTO USD</t>
  </si>
  <si>
    <t>TOTAL AMOUNT OF ADVANCE PAYMENT USD</t>
  </si>
  <si>
    <t>TOTAL DE DESPESAS A DEVOLVER/ACERTAR (R$)</t>
  </si>
  <si>
    <t>TOTAL AMOUNT OF ADVANCE PAYMENT R$</t>
  </si>
  <si>
    <t>TOTAL AMOUNT OF EXPENSES TO RETURN/TO RENDER R$</t>
  </si>
  <si>
    <t>TOTAL DE DESPESAS (US$)</t>
  </si>
  <si>
    <t>TOTAL AMOUNT OF EXPENSES (US$)</t>
  </si>
  <si>
    <t>TOTAL DE DESPESAS A DEVOLVER/ACERTAR US$)</t>
  </si>
  <si>
    <t>TOTAL AMOUNT OF EXPENSES TO RETURN/TO RENDER US$</t>
  </si>
  <si>
    <t>Serviços de táxi</t>
  </si>
  <si>
    <t>1.0401.16.00</t>
  </si>
  <si>
    <t>Brasil - Real</t>
  </si>
  <si>
    <t>Japão - Iene</t>
  </si>
  <si>
    <t>Argentina - Peso Argentino</t>
  </si>
  <si>
    <t>Afeganistão - Afegani</t>
  </si>
  <si>
    <t>África do Sul - Rand</t>
  </si>
  <si>
    <t>Albânia - Lek Novo</t>
  </si>
  <si>
    <t>Alemanha - Euro</t>
  </si>
  <si>
    <t>Andorra - Euro</t>
  </si>
  <si>
    <t>Angola - Kuanza Reajustável</t>
  </si>
  <si>
    <t>Antígua e Barbuda - Dólar do Caribe do Leste</t>
  </si>
  <si>
    <t>Arábia Saudita - Rial Saudita</t>
  </si>
  <si>
    <t>Argélia - Dinar Argelino</t>
  </si>
  <si>
    <t>Armênia - Dram</t>
  </si>
  <si>
    <t>Austrália - Dólar Australiano</t>
  </si>
  <si>
    <t>Aústria - Euro</t>
  </si>
  <si>
    <t>Azerbaidjão - Manat Azerbaidjano</t>
  </si>
  <si>
    <t>Bahamas - Dólar das Bahamas</t>
  </si>
  <si>
    <t>Bangladesh - Taka</t>
  </si>
  <si>
    <t>Barbados - Dólar de Barbados</t>
  </si>
  <si>
    <t>Barein - Dinar de Barein</t>
  </si>
  <si>
    <t>Belarus - Rublo Bielo-Russo</t>
  </si>
  <si>
    <t>Bélgica – Euro</t>
  </si>
  <si>
    <t>Belize - Dólar de Belize</t>
  </si>
  <si>
    <t>Benin - Franco CFA</t>
  </si>
  <si>
    <t>Bielorrússia - Rublo Bielorusso</t>
  </si>
  <si>
    <t>Bolívia - Boliviano</t>
  </si>
  <si>
    <t>Bósnia-Herzegóvina - Marco Conversível</t>
  </si>
  <si>
    <t>Botsuana - Pula</t>
  </si>
  <si>
    <t>Brunei - Dólar do Brunei</t>
  </si>
  <si>
    <t>Dubai (Emirados Árabes Unidos) - Dirrã</t>
  </si>
  <si>
    <t>Egito - Libra Egípcia</t>
  </si>
  <si>
    <t>El Salvador - Colón Salvadorenho</t>
  </si>
  <si>
    <t>Emirados Árabes Unidos - Dirrã</t>
  </si>
  <si>
    <t>Equador - Sucre</t>
  </si>
  <si>
    <t>Eritréia - Hakfa</t>
  </si>
  <si>
    <t>Eslováquia - Euro</t>
  </si>
  <si>
    <t>Eslovênia - Euro</t>
  </si>
  <si>
    <t>Espanha - Euro</t>
  </si>
  <si>
    <t>Estônia - Coroa</t>
  </si>
  <si>
    <t>Etiópia - Birr</t>
  </si>
  <si>
    <t>Federação Russa - Rublo</t>
  </si>
  <si>
    <t>Fiji - Dólar de Fiji</t>
  </si>
  <si>
    <t>Filipinas - Peso Filipino</t>
  </si>
  <si>
    <t>Finlândia - Euro</t>
  </si>
  <si>
    <t>França - Euro</t>
  </si>
  <si>
    <t>Gabão - Franco CFA</t>
  </si>
  <si>
    <t>Gâmbia - Dalasi</t>
  </si>
  <si>
    <t>Gana - Cedi Novo</t>
  </si>
  <si>
    <t>Geórgia - Lari</t>
  </si>
  <si>
    <t>Granada - Dólar do Caribe do Leste</t>
  </si>
  <si>
    <t>Grécia - Euro</t>
  </si>
  <si>
    <t>Guatemala - Quetzal</t>
  </si>
  <si>
    <t>Guiana - Dólar Guianense</t>
  </si>
  <si>
    <t>Guiné - Franco Guineano</t>
  </si>
  <si>
    <t>Guiné-Bissau - Franco CFA</t>
  </si>
  <si>
    <t>Guiné Equatorial - Franco CFA</t>
  </si>
  <si>
    <t>Haiti - Gourde</t>
  </si>
  <si>
    <t>Holanda (Países Baixos) - Euro</t>
  </si>
  <si>
    <t>Honduras - Lempira</t>
  </si>
  <si>
    <t>Hungria - Forint</t>
  </si>
  <si>
    <t>Iêmen - Rial Iemenita</t>
  </si>
  <si>
    <t>Ilhas Marshall - Dólar Americano</t>
  </si>
  <si>
    <t>Ilhas Salomão - Dólar das Ilhas Salomão</t>
  </si>
  <si>
    <t>Índia - Rupia Indiana</t>
  </si>
  <si>
    <t>Indonésia - Rupia Indonesia</t>
  </si>
  <si>
    <t>Irã - Rial Iraniano</t>
  </si>
  <si>
    <t>Iraque - Dinar Iraquiano</t>
  </si>
  <si>
    <t>Irlanda - Euro</t>
  </si>
  <si>
    <t>Islândia - Nova Coroa Islandesa</t>
  </si>
  <si>
    <t>Israel - Shekel Novo</t>
  </si>
  <si>
    <t>Itália - Euro</t>
  </si>
  <si>
    <t>Iugoslávia - Dinar Iugoslavo</t>
  </si>
  <si>
    <t>Jamaica - Dólar Jamaicano</t>
  </si>
  <si>
    <t>Jordânia - Dinar Jordaniano</t>
  </si>
  <si>
    <t>Kiribati - Dólar Australiano</t>
  </si>
  <si>
    <t>Kosovo - Euro</t>
  </si>
  <si>
    <t>Kuwait - Dinar Kuweitiano</t>
  </si>
  <si>
    <t>Laos - Kip Novo</t>
  </si>
  <si>
    <t>Lesoto - Loti</t>
  </si>
  <si>
    <t>Letônia - Lats</t>
  </si>
  <si>
    <t>Líbano - Libra Libanesa</t>
  </si>
  <si>
    <t>Libéria - Dólar Liberiano</t>
  </si>
  <si>
    <t>Líbia - Dinar Líbio</t>
  </si>
  <si>
    <t>Liechtenstein - Franco Suíço</t>
  </si>
  <si>
    <t>Lituânia - Litas</t>
  </si>
  <si>
    <t>Luxemburgo – Euro</t>
  </si>
  <si>
    <t>Macedônia - Novo Denar Macedônio</t>
  </si>
  <si>
    <t>Madagáscar - Franco Malgaxe</t>
  </si>
  <si>
    <t>Malásia - Ringgit Malaio</t>
  </si>
  <si>
    <t>Malauí - Cuacha Malauiana</t>
  </si>
  <si>
    <t>Maldivas - Rúpia Maldívia</t>
  </si>
  <si>
    <t>Mali - Franco CFA</t>
  </si>
  <si>
    <t>Malta - Euro</t>
  </si>
  <si>
    <t>Marrocos - Dirrã Marroquino</t>
  </si>
  <si>
    <t>Maurício - Rupia Mauriciana</t>
  </si>
  <si>
    <t>Mauritânia - Uoüia</t>
  </si>
  <si>
    <t>México - Peso Novo Mexicano</t>
  </si>
  <si>
    <t>Mianmar - Kiat</t>
  </si>
  <si>
    <t>Micronésia - Dólar Americano</t>
  </si>
  <si>
    <t>Moçambique - Metical</t>
  </si>
  <si>
    <t>Moldávia - Leu Romeno</t>
  </si>
  <si>
    <t>Mônaco - Euro</t>
  </si>
  <si>
    <t>Mongólia - Tugrik</t>
  </si>
  <si>
    <t>Montenegro - Euro</t>
  </si>
  <si>
    <t>Namíbia - Dólar Namibiano</t>
  </si>
  <si>
    <t>Nauru - Dólar Australiano</t>
  </si>
  <si>
    <t>Nepal - Rupia Nepalesa</t>
  </si>
  <si>
    <t>Nicarágua - Córdoba Ouro</t>
  </si>
  <si>
    <t>Níger - Franco CFA</t>
  </si>
  <si>
    <t>Nigéria - Naira</t>
  </si>
  <si>
    <t>Noruega - Coroa Norueguesa</t>
  </si>
  <si>
    <t>Nova Zelândia - Dólar da Nova Zelândia</t>
  </si>
  <si>
    <t>Omã - Rial Omani</t>
  </si>
  <si>
    <t>Países Baixos – Euro</t>
  </si>
  <si>
    <t>Palau - Dólar Americano</t>
  </si>
  <si>
    <t>Panamá - Balboa</t>
  </si>
  <si>
    <t>Papua Nova Guiné - Kina</t>
  </si>
  <si>
    <t>Paquistão - Rupia Paquistanesa</t>
  </si>
  <si>
    <t>Paraguai - Guarani</t>
  </si>
  <si>
    <t>Peru - Sol Novo</t>
  </si>
  <si>
    <t>Polônia - Zloty</t>
  </si>
  <si>
    <t>Portugal - Euro</t>
  </si>
  <si>
    <t>Quênia - Xelim Queniano</t>
  </si>
  <si>
    <t>Quirquistão - Som</t>
  </si>
  <si>
    <t>Reino Unido - Libra Esterlina</t>
  </si>
  <si>
    <t>República do Congo - Novo Zaire</t>
  </si>
  <si>
    <t>República Centro Africana - Franco CFA</t>
  </si>
  <si>
    <t>República Dominicana - Peso Dominicano</t>
  </si>
  <si>
    <t>República Tcheca - Coroa Tcheca</t>
  </si>
  <si>
    <t>Romênia - Leu Romeno</t>
  </si>
  <si>
    <t>Ruanda - Franco de Ruanda</t>
  </si>
  <si>
    <t>Samoa - Tala</t>
  </si>
  <si>
    <t>San Marino (São Marinho) - Euro</t>
  </si>
  <si>
    <t>São Tomé e Príncipe - Dobra</t>
  </si>
  <si>
    <t>São Cristóvão e Névis - Dólar do Caribe do Leste</t>
  </si>
  <si>
    <t>Senegal - Franco CFA</t>
  </si>
  <si>
    <t>Serra Leoa - Leone</t>
  </si>
  <si>
    <t>Seychelles - Rúpia de Seychelles</t>
  </si>
  <si>
    <t>Síria - Libra Síria</t>
  </si>
  <si>
    <t>Somália - Xelim Somaliano</t>
  </si>
  <si>
    <t>Sri Lanka - Rupia Cingalesa</t>
  </si>
  <si>
    <t>Suazilândia - Lilangeni</t>
  </si>
  <si>
    <t>Sudão - Libra Sudanesa</t>
  </si>
  <si>
    <t>Suécia - Coroa Sueca</t>
  </si>
  <si>
    <t>Suíça - Franco Suíço</t>
  </si>
  <si>
    <t>Suriname - Florim do Suriname</t>
  </si>
  <si>
    <t>Tadjiquistão - Rublo Tadjique</t>
  </si>
  <si>
    <t>Tailândia - Baht</t>
  </si>
  <si>
    <t>Taiwan - Dólar de Taiwan</t>
  </si>
  <si>
    <t>Tanzânia - Xelim Tanzaniano</t>
  </si>
  <si>
    <t>Togo - Franco CFA</t>
  </si>
  <si>
    <t>Tonga - Paianga</t>
  </si>
  <si>
    <t>Trinidad e Tobago - Dólar de Trinidad e Tobago</t>
  </si>
  <si>
    <t>Tunísia - Dinar Tunisiano</t>
  </si>
  <si>
    <t>Turcomenistão - Manat Turcomano</t>
  </si>
  <si>
    <t>Turquia - Lira Turca</t>
  </si>
  <si>
    <t>Tuvalu - Dólar Tuvaluano</t>
  </si>
  <si>
    <t>Ucrânia - Hrvyna</t>
  </si>
  <si>
    <t>Uganda - Novo Xelim de Uganda</t>
  </si>
  <si>
    <t>Uruguai - Peso Uruguaio</t>
  </si>
  <si>
    <t>Uzbequistão - Sum</t>
  </si>
  <si>
    <t>Vanatu - Vatu</t>
  </si>
  <si>
    <t>Vaticano - Euro</t>
  </si>
  <si>
    <t>Venezuela - Bolivar</t>
  </si>
  <si>
    <t>Vietnã - Dongue Novo</t>
  </si>
  <si>
    <t>Zâmbia - Cuacha Zambiana</t>
  </si>
  <si>
    <t>Zimbábue - Dólar Zimbabuano</t>
  </si>
  <si>
    <t>Não se Aplica</t>
  </si>
  <si>
    <t>N SISCOSERV</t>
  </si>
  <si>
    <t>DESCRIÇÃO DA NBS (SISCOSERV)</t>
  </si>
  <si>
    <t>NBS DESCRIPTION (SISCOSERV)</t>
  </si>
  <si>
    <t>Serviços de restaurante</t>
  </si>
  <si>
    <t>Self-service</t>
  </si>
  <si>
    <t>Fast-food</t>
  </si>
  <si>
    <t>Serviços de Hospedagem</t>
  </si>
  <si>
    <t>Transporte - Ônibus</t>
  </si>
  <si>
    <t>Transporte - Outros veículos rodoviários</t>
  </si>
  <si>
    <t>Transporte - Ferroviário</t>
  </si>
  <si>
    <t>Transporte - Aéreo Doméstico</t>
  </si>
  <si>
    <t>Transporte - Aéreo Internacional</t>
  </si>
  <si>
    <t>Refeições em transportes (avião, trem, navio)</t>
  </si>
  <si>
    <t>AD</t>
  </si>
  <si>
    <t>Andorra</t>
  </si>
  <si>
    <t>AE</t>
  </si>
  <si>
    <t>EmirÁrabUnids.</t>
  </si>
  <si>
    <t>AF</t>
  </si>
  <si>
    <t>Afeganistão</t>
  </si>
  <si>
    <t>AG</t>
  </si>
  <si>
    <t>Antígua/Barbuda</t>
  </si>
  <si>
    <t>AI</t>
  </si>
  <si>
    <t>Anguilla</t>
  </si>
  <si>
    <t>AL</t>
  </si>
  <si>
    <t>Albânia</t>
  </si>
  <si>
    <t>AM</t>
  </si>
  <si>
    <t>Armênia</t>
  </si>
  <si>
    <t>AN</t>
  </si>
  <si>
    <t>AntilhasHoland.</t>
  </si>
  <si>
    <t>AO</t>
  </si>
  <si>
    <t>Angola</t>
  </si>
  <si>
    <t>AQ</t>
  </si>
  <si>
    <t>Antártica</t>
  </si>
  <si>
    <t>AR</t>
  </si>
  <si>
    <t>Argentina</t>
  </si>
  <si>
    <t>AS</t>
  </si>
  <si>
    <t>Samoa Americana</t>
  </si>
  <si>
    <t>AT</t>
  </si>
  <si>
    <t>Áustria</t>
  </si>
  <si>
    <t>AU</t>
  </si>
  <si>
    <t>Austrália</t>
  </si>
  <si>
    <t>AW</t>
  </si>
  <si>
    <t>Aruba</t>
  </si>
  <si>
    <t>AZ</t>
  </si>
  <si>
    <t>Azerbaijão</t>
  </si>
  <si>
    <t>BA</t>
  </si>
  <si>
    <t>Bósnia-Herzeg.</t>
  </si>
  <si>
    <t>BB</t>
  </si>
  <si>
    <t>Barbados</t>
  </si>
  <si>
    <t>BD</t>
  </si>
  <si>
    <t>Bangladesh</t>
  </si>
  <si>
    <t>BE</t>
  </si>
  <si>
    <t>Bélgica</t>
  </si>
  <si>
    <t>BF</t>
  </si>
  <si>
    <t>Burquina Faso</t>
  </si>
  <si>
    <t>BG</t>
  </si>
  <si>
    <t>Bulgária</t>
  </si>
  <si>
    <t>BH</t>
  </si>
  <si>
    <t>Barein</t>
  </si>
  <si>
    <t>BI</t>
  </si>
  <si>
    <t>Burundi</t>
  </si>
  <si>
    <t>BJ</t>
  </si>
  <si>
    <t>Benin</t>
  </si>
  <si>
    <t>BL</t>
  </si>
  <si>
    <t>Azul</t>
  </si>
  <si>
    <t>BM</t>
  </si>
  <si>
    <t>Bermudas</t>
  </si>
  <si>
    <t>BN</t>
  </si>
  <si>
    <t>Brunei</t>
  </si>
  <si>
    <t>BO</t>
  </si>
  <si>
    <t>Bolívia</t>
  </si>
  <si>
    <t>BR</t>
  </si>
  <si>
    <t>Brasil</t>
  </si>
  <si>
    <t>BS</t>
  </si>
  <si>
    <t>Bahamas</t>
  </si>
  <si>
    <t>BT</t>
  </si>
  <si>
    <t>Butão</t>
  </si>
  <si>
    <t>BV</t>
  </si>
  <si>
    <t>Ilhas Bouvet</t>
  </si>
  <si>
    <t>BW</t>
  </si>
  <si>
    <t>Botsuana</t>
  </si>
  <si>
    <t>BY</t>
  </si>
  <si>
    <t>Bielo-Rússia</t>
  </si>
  <si>
    <t>BZ</t>
  </si>
  <si>
    <t>Belize</t>
  </si>
  <si>
    <t>CA</t>
  </si>
  <si>
    <t>Canadá</t>
  </si>
  <si>
    <t>CB</t>
  </si>
  <si>
    <t>Canarias, Ilhas</t>
  </si>
  <si>
    <t>CC</t>
  </si>
  <si>
    <t>Ilhas Coco</t>
  </si>
  <si>
    <t>CD</t>
  </si>
  <si>
    <t>República Congo</t>
  </si>
  <si>
    <t>CE</t>
  </si>
  <si>
    <t>Coveite</t>
  </si>
  <si>
    <t>CF</t>
  </si>
  <si>
    <t>RepCentroAfric.</t>
  </si>
  <si>
    <t>CG</t>
  </si>
  <si>
    <t>Congo</t>
  </si>
  <si>
    <t>CH</t>
  </si>
  <si>
    <t>Suíça</t>
  </si>
  <si>
    <t>CI</t>
  </si>
  <si>
    <t>Costa do Marfim</t>
  </si>
  <si>
    <t>CK</t>
  </si>
  <si>
    <t>Ilha Cook</t>
  </si>
  <si>
    <t>CL</t>
  </si>
  <si>
    <t>Chile</t>
  </si>
  <si>
    <t>CM</t>
  </si>
  <si>
    <t>Camarões</t>
  </si>
  <si>
    <t>CN</t>
  </si>
  <si>
    <t>China</t>
  </si>
  <si>
    <t>CO</t>
  </si>
  <si>
    <t>Colômbia</t>
  </si>
  <si>
    <t>CR</t>
  </si>
  <si>
    <t>Costa Rica</t>
  </si>
  <si>
    <t>CS</t>
  </si>
  <si>
    <t>Sérvia</t>
  </si>
  <si>
    <t>CU</t>
  </si>
  <si>
    <t>Cuba</t>
  </si>
  <si>
    <t>CV</t>
  </si>
  <si>
    <t>Cabo Verde</t>
  </si>
  <si>
    <t>CX</t>
  </si>
  <si>
    <t>Ilha Christmas</t>
  </si>
  <si>
    <t>CY</t>
  </si>
  <si>
    <t>Chipre</t>
  </si>
  <si>
    <t>CZ</t>
  </si>
  <si>
    <t>RepúblicaTcheca</t>
  </si>
  <si>
    <t>DE</t>
  </si>
  <si>
    <t>Alemanha</t>
  </si>
  <si>
    <t>DJ</t>
  </si>
  <si>
    <t>Djibuti</t>
  </si>
  <si>
    <t>DK</t>
  </si>
  <si>
    <t>Dinamarca</t>
  </si>
  <si>
    <t>DM</t>
  </si>
  <si>
    <t>Dominica</t>
  </si>
  <si>
    <t>DO</t>
  </si>
  <si>
    <t>Rep.Dominicana</t>
  </si>
  <si>
    <t>DZ</t>
  </si>
  <si>
    <t>Argélia</t>
  </si>
  <si>
    <t>EC</t>
  </si>
  <si>
    <t>Equador</t>
  </si>
  <si>
    <t>EE</t>
  </si>
  <si>
    <t>Estônia</t>
  </si>
  <si>
    <t>EG</t>
  </si>
  <si>
    <t>Egito</t>
  </si>
  <si>
    <t>EH</t>
  </si>
  <si>
    <t>Saara Ocidental</t>
  </si>
  <si>
    <t>ER</t>
  </si>
  <si>
    <t>Eritréia</t>
  </si>
  <si>
    <t>ES</t>
  </si>
  <si>
    <t>Espanha</t>
  </si>
  <si>
    <t>ET</t>
  </si>
  <si>
    <t>Etiópia</t>
  </si>
  <si>
    <t>EU</t>
  </si>
  <si>
    <t>União Européia</t>
  </si>
  <si>
    <t>FI</t>
  </si>
  <si>
    <t>Finlândia</t>
  </si>
  <si>
    <t>FJ</t>
  </si>
  <si>
    <t>Fiji</t>
  </si>
  <si>
    <t>FK</t>
  </si>
  <si>
    <t>Ilhas Malvinas</t>
  </si>
  <si>
    <t>FM</t>
  </si>
  <si>
    <t>Micronésia</t>
  </si>
  <si>
    <t>FO</t>
  </si>
  <si>
    <t>Ilhas Faroé</t>
  </si>
  <si>
    <t>FR</t>
  </si>
  <si>
    <t>França</t>
  </si>
  <si>
    <t>GA</t>
  </si>
  <si>
    <t>Gabão</t>
  </si>
  <si>
    <t>GB</t>
  </si>
  <si>
    <t>Reino Unido</t>
  </si>
  <si>
    <t>GC</t>
  </si>
  <si>
    <t>Guernsey, Ilha</t>
  </si>
  <si>
    <t>GD</t>
  </si>
  <si>
    <t>Granada</t>
  </si>
  <si>
    <t>GE</t>
  </si>
  <si>
    <t>Geórgia</t>
  </si>
  <si>
    <t>GF</t>
  </si>
  <si>
    <t>Guiana Francesa</t>
  </si>
  <si>
    <t>GH</t>
  </si>
  <si>
    <t>Gana</t>
  </si>
  <si>
    <t>GI</t>
  </si>
  <si>
    <t>Gibraltar</t>
  </si>
  <si>
    <t>GL</t>
  </si>
  <si>
    <t>Groenlândia</t>
  </si>
  <si>
    <t>GM</t>
  </si>
  <si>
    <t>Gâmbia</t>
  </si>
  <si>
    <t>GN</t>
  </si>
  <si>
    <t>Guiné</t>
  </si>
  <si>
    <t>GP</t>
  </si>
  <si>
    <t>Guadalupe</t>
  </si>
  <si>
    <t>GQ</t>
  </si>
  <si>
    <t>Guiné Equator.</t>
  </si>
  <si>
    <t>GR</t>
  </si>
  <si>
    <t>Grécia</t>
  </si>
  <si>
    <t>GS</t>
  </si>
  <si>
    <t>Ilhas Sandwich</t>
  </si>
  <si>
    <t>GT</t>
  </si>
  <si>
    <t>Guatemala</t>
  </si>
  <si>
    <t>GU</t>
  </si>
  <si>
    <t>Guam</t>
  </si>
  <si>
    <t>GW</t>
  </si>
  <si>
    <t>Guiné Bissau</t>
  </si>
  <si>
    <t>GY</t>
  </si>
  <si>
    <t>Guiana</t>
  </si>
  <si>
    <t>HK</t>
  </si>
  <si>
    <t>Hong Kong</t>
  </si>
  <si>
    <t>HM</t>
  </si>
  <si>
    <t>Heard/Ilh.McDon</t>
  </si>
  <si>
    <t>HN</t>
  </si>
  <si>
    <t>Honduras</t>
  </si>
  <si>
    <t>HR</t>
  </si>
  <si>
    <t>Croácia</t>
  </si>
  <si>
    <t>HT</t>
  </si>
  <si>
    <t>Haiti</t>
  </si>
  <si>
    <t>HU</t>
  </si>
  <si>
    <t>Hungria</t>
  </si>
  <si>
    <t>ID</t>
  </si>
  <si>
    <t>Indonésia</t>
  </si>
  <si>
    <t>IE</t>
  </si>
  <si>
    <t>Irlanda</t>
  </si>
  <si>
    <t>IL</t>
  </si>
  <si>
    <t>Israel</t>
  </si>
  <si>
    <t>IM</t>
  </si>
  <si>
    <t>Man, Ilha de</t>
  </si>
  <si>
    <t>IN</t>
  </si>
  <si>
    <t>Índia</t>
  </si>
  <si>
    <t>IO</t>
  </si>
  <si>
    <t>Terr.Brit.Oc.In</t>
  </si>
  <si>
    <t>IQ</t>
  </si>
  <si>
    <t>Iraque</t>
  </si>
  <si>
    <t>IR</t>
  </si>
  <si>
    <t>Irã</t>
  </si>
  <si>
    <t>IS</t>
  </si>
  <si>
    <t>Islândia</t>
  </si>
  <si>
    <t>IT</t>
  </si>
  <si>
    <t>Itália</t>
  </si>
  <si>
    <t>JE</t>
  </si>
  <si>
    <t>Jersey, Ilhas</t>
  </si>
  <si>
    <t>JI</t>
  </si>
  <si>
    <t>Johnston, Ilhas</t>
  </si>
  <si>
    <t>JM</t>
  </si>
  <si>
    <t>Jamaica</t>
  </si>
  <si>
    <t>JO</t>
  </si>
  <si>
    <t>Jordânia</t>
  </si>
  <si>
    <t>JP</t>
  </si>
  <si>
    <t>Japão</t>
  </si>
  <si>
    <t>KE</t>
  </si>
  <si>
    <t>Quênia</t>
  </si>
  <si>
    <t>KG</t>
  </si>
  <si>
    <t>Quirguistão</t>
  </si>
  <si>
    <t>KH</t>
  </si>
  <si>
    <t>Camboja</t>
  </si>
  <si>
    <t>KI</t>
  </si>
  <si>
    <t>Kiribati</t>
  </si>
  <si>
    <t>KM</t>
  </si>
  <si>
    <t>Comores</t>
  </si>
  <si>
    <t>KN</t>
  </si>
  <si>
    <t>S.Crist.e Névis</t>
  </si>
  <si>
    <t>KP</t>
  </si>
  <si>
    <t>Coréia do Norte</t>
  </si>
  <si>
    <t>KR</t>
  </si>
  <si>
    <t>Coréia do Sul</t>
  </si>
  <si>
    <t>KW</t>
  </si>
  <si>
    <t>Kuaite</t>
  </si>
  <si>
    <t>KY</t>
  </si>
  <si>
    <t>Ilhas Cayman</t>
  </si>
  <si>
    <t>KZ</t>
  </si>
  <si>
    <t>Cazaquistão</t>
  </si>
  <si>
    <t>LA</t>
  </si>
  <si>
    <t>Laos</t>
  </si>
  <si>
    <t>LB</t>
  </si>
  <si>
    <t>Líbano</t>
  </si>
  <si>
    <t>LC</t>
  </si>
  <si>
    <t>Santa Lúcia</t>
  </si>
  <si>
    <t>LI</t>
  </si>
  <si>
    <t>Liechtenstein</t>
  </si>
  <si>
    <t>LK</t>
  </si>
  <si>
    <t>Sri Lanka</t>
  </si>
  <si>
    <t>LR</t>
  </si>
  <si>
    <t>Libéria</t>
  </si>
  <si>
    <t>LS</t>
  </si>
  <si>
    <t>Lesoto</t>
  </si>
  <si>
    <t>LT</t>
  </si>
  <si>
    <t>Lituânia</t>
  </si>
  <si>
    <t>LU</t>
  </si>
  <si>
    <t>Luxemburgo</t>
  </si>
  <si>
    <t>LV</t>
  </si>
  <si>
    <t>Letônia</t>
  </si>
  <si>
    <t>LY</t>
  </si>
  <si>
    <t>Líbia</t>
  </si>
  <si>
    <t>MA</t>
  </si>
  <si>
    <t>Marrocos</t>
  </si>
  <si>
    <t>MB</t>
  </si>
  <si>
    <t>Midway, Ilhas</t>
  </si>
  <si>
    <t>MC</t>
  </si>
  <si>
    <t>Mônaco</t>
  </si>
  <si>
    <t>MD</t>
  </si>
  <si>
    <t>Moldova</t>
  </si>
  <si>
    <t>ME</t>
  </si>
  <si>
    <t>Montenegro</t>
  </si>
  <si>
    <t>MG</t>
  </si>
  <si>
    <t>Madagascar</t>
  </si>
  <si>
    <t>MH</t>
  </si>
  <si>
    <t>Ilhas Marshall</t>
  </si>
  <si>
    <t>MI</t>
  </si>
  <si>
    <t>Madeira, Ilha</t>
  </si>
  <si>
    <t>MK</t>
  </si>
  <si>
    <t>Macedônia</t>
  </si>
  <si>
    <t>ML</t>
  </si>
  <si>
    <t>Mali</t>
  </si>
  <si>
    <t>MM</t>
  </si>
  <si>
    <t>Myanmar</t>
  </si>
  <si>
    <t>MN</t>
  </si>
  <si>
    <t>Mongólia</t>
  </si>
  <si>
    <t>MO</t>
  </si>
  <si>
    <t>Macau</t>
  </si>
  <si>
    <t>MP</t>
  </si>
  <si>
    <t>I.Marianas Nrt.</t>
  </si>
  <si>
    <t>MQ</t>
  </si>
  <si>
    <t>Martinica</t>
  </si>
  <si>
    <t>MR</t>
  </si>
  <si>
    <t>Mauritânia</t>
  </si>
  <si>
    <t>MS</t>
  </si>
  <si>
    <t>Montserrat</t>
  </si>
  <si>
    <t>MT</t>
  </si>
  <si>
    <t>Malta</t>
  </si>
  <si>
    <t>MU</t>
  </si>
  <si>
    <t>Maurício</t>
  </si>
  <si>
    <t>MV</t>
  </si>
  <si>
    <t>Maldivas</t>
  </si>
  <si>
    <t>MW</t>
  </si>
  <si>
    <t>Maláwi</t>
  </si>
  <si>
    <t>MX</t>
  </si>
  <si>
    <t>México</t>
  </si>
  <si>
    <t>MY</t>
  </si>
  <si>
    <t>Malásia</t>
  </si>
  <si>
    <t>MZ</t>
  </si>
  <si>
    <t>Moçambique</t>
  </si>
  <si>
    <t>NA</t>
  </si>
  <si>
    <t>Namíbia</t>
  </si>
  <si>
    <t>NC</t>
  </si>
  <si>
    <t>Nova Caledônia</t>
  </si>
  <si>
    <t>NE</t>
  </si>
  <si>
    <t>Níger</t>
  </si>
  <si>
    <t>NF</t>
  </si>
  <si>
    <t>Ilha Norfolk</t>
  </si>
  <si>
    <t>NG</t>
  </si>
  <si>
    <t>Nigéria</t>
  </si>
  <si>
    <t>NI</t>
  </si>
  <si>
    <t>Nicarágua</t>
  </si>
  <si>
    <t>NL</t>
  </si>
  <si>
    <t>Países Baixos</t>
  </si>
  <si>
    <t>NO</t>
  </si>
  <si>
    <t>Noruega</t>
  </si>
  <si>
    <t>NP</t>
  </si>
  <si>
    <t>Nepal</t>
  </si>
  <si>
    <t>NR</t>
  </si>
  <si>
    <t>Nauru</t>
  </si>
  <si>
    <t>NT</t>
  </si>
  <si>
    <t>OTAN</t>
  </si>
  <si>
    <t>NU</t>
  </si>
  <si>
    <t>Niue</t>
  </si>
  <si>
    <t>NZ</t>
  </si>
  <si>
    <t>Nova Zelândia</t>
  </si>
  <si>
    <t>OM</t>
  </si>
  <si>
    <t>Omã</t>
  </si>
  <si>
    <t>OR</t>
  </si>
  <si>
    <t>Alaranjado</t>
  </si>
  <si>
    <t>PA</t>
  </si>
  <si>
    <t>Panamá</t>
  </si>
  <si>
    <t>PC</t>
  </si>
  <si>
    <t>Pacifico, Ilhas</t>
  </si>
  <si>
    <t>PE</t>
  </si>
  <si>
    <t>Peru</t>
  </si>
  <si>
    <t>PF</t>
  </si>
  <si>
    <t>PolinésiaFranc.</t>
  </si>
  <si>
    <t>PG</t>
  </si>
  <si>
    <t>Papua NovaGuiné</t>
  </si>
  <si>
    <t>PH</t>
  </si>
  <si>
    <t>Filipinas</t>
  </si>
  <si>
    <t>PK</t>
  </si>
  <si>
    <t>Paquistão</t>
  </si>
  <si>
    <t>PL</t>
  </si>
  <si>
    <t>Polônia</t>
  </si>
  <si>
    <t>PM</t>
  </si>
  <si>
    <t>S.Pedro,Miquel.</t>
  </si>
  <si>
    <t>PN</t>
  </si>
  <si>
    <t>Ilha Pitcairn</t>
  </si>
  <si>
    <t>PR</t>
  </si>
  <si>
    <t>Porto Rico</t>
  </si>
  <si>
    <t>PS</t>
  </si>
  <si>
    <t>Palestina</t>
  </si>
  <si>
    <t>PT</t>
  </si>
  <si>
    <t>Portugal</t>
  </si>
  <si>
    <t>PW</t>
  </si>
  <si>
    <t>Palau</t>
  </si>
  <si>
    <t>PY</t>
  </si>
  <si>
    <t>Paraguai</t>
  </si>
  <si>
    <t>QA</t>
  </si>
  <si>
    <t>Catar</t>
  </si>
  <si>
    <t>RE</t>
  </si>
  <si>
    <t>Reunião</t>
  </si>
  <si>
    <t>RO</t>
  </si>
  <si>
    <t>Romênia</t>
  </si>
  <si>
    <t>RU</t>
  </si>
  <si>
    <t>Federação Russa</t>
  </si>
  <si>
    <t>RW</t>
  </si>
  <si>
    <t>Ruanda</t>
  </si>
  <si>
    <t>SA</t>
  </si>
  <si>
    <t>Arábia Saudita</t>
  </si>
  <si>
    <t>SB</t>
  </si>
  <si>
    <t>Ilhas Salomão</t>
  </si>
  <si>
    <t>SC</t>
  </si>
  <si>
    <t>Seicheles</t>
  </si>
  <si>
    <t>SD</t>
  </si>
  <si>
    <t>Sudão</t>
  </si>
  <si>
    <t>SE</t>
  </si>
  <si>
    <t>Suécia</t>
  </si>
  <si>
    <t>SG</t>
  </si>
  <si>
    <t>Cingapura</t>
  </si>
  <si>
    <t>SH</t>
  </si>
  <si>
    <t>Santa Helena</t>
  </si>
  <si>
    <t>SI</t>
  </si>
  <si>
    <t>Eslovênia</t>
  </si>
  <si>
    <t>SJ</t>
  </si>
  <si>
    <t>Svalbard</t>
  </si>
  <si>
    <t>SK</t>
  </si>
  <si>
    <t>Eslováquia</t>
  </si>
  <si>
    <t>SL</t>
  </si>
  <si>
    <t>Serra Leoa</t>
  </si>
  <si>
    <t>SM</t>
  </si>
  <si>
    <t>San Marino</t>
  </si>
  <si>
    <t>SN</t>
  </si>
  <si>
    <t>Senegal</t>
  </si>
  <si>
    <t>SO</t>
  </si>
  <si>
    <t>Somália</t>
  </si>
  <si>
    <t>SR</t>
  </si>
  <si>
    <t>Suriname</t>
  </si>
  <si>
    <t>ST</t>
  </si>
  <si>
    <t>S.Tomé,Príncipe</t>
  </si>
  <si>
    <t>SV</t>
  </si>
  <si>
    <t>El Salvador</t>
  </si>
  <si>
    <t>SY</t>
  </si>
  <si>
    <t>Síria</t>
  </si>
  <si>
    <t>SZ</t>
  </si>
  <si>
    <t>Suazilandia</t>
  </si>
  <si>
    <t>TC</t>
  </si>
  <si>
    <t>I.Turcas,Caicos</t>
  </si>
  <si>
    <t>TD</t>
  </si>
  <si>
    <t>Chade</t>
  </si>
  <si>
    <t>TF</t>
  </si>
  <si>
    <t>TerMerid.França</t>
  </si>
  <si>
    <t>TG</t>
  </si>
  <si>
    <t>Togo</t>
  </si>
  <si>
    <t>TH</t>
  </si>
  <si>
    <t>Tailândia</t>
  </si>
  <si>
    <t>TJ</t>
  </si>
  <si>
    <t>Tadjiquistão</t>
  </si>
  <si>
    <t>TK</t>
  </si>
  <si>
    <t>Ilhas Toquelau</t>
  </si>
  <si>
    <t>TL</t>
  </si>
  <si>
    <t>Timor Leste</t>
  </si>
  <si>
    <t>TM</t>
  </si>
  <si>
    <t>Turcomenistão</t>
  </si>
  <si>
    <t>TN</t>
  </si>
  <si>
    <t>Tunísia</t>
  </si>
  <si>
    <t>TO</t>
  </si>
  <si>
    <t>Tonga</t>
  </si>
  <si>
    <t>TP</t>
  </si>
  <si>
    <t>TR</t>
  </si>
  <si>
    <t>Turquia</t>
  </si>
  <si>
    <t>TT</t>
  </si>
  <si>
    <t>Trinidad,Tobago</t>
  </si>
  <si>
    <t>TV</t>
  </si>
  <si>
    <t>Tuvalu</t>
  </si>
  <si>
    <t>TW</t>
  </si>
  <si>
    <t>Taiwan</t>
  </si>
  <si>
    <t>TZ</t>
  </si>
  <si>
    <t>Tanzânia</t>
  </si>
  <si>
    <t>UA</t>
  </si>
  <si>
    <t>Ucrânia</t>
  </si>
  <si>
    <t>UG</t>
  </si>
  <si>
    <t>Uganda</t>
  </si>
  <si>
    <t>UM</t>
  </si>
  <si>
    <t>I.Menores EUA</t>
  </si>
  <si>
    <t>UN</t>
  </si>
  <si>
    <t>Nações Unidas</t>
  </si>
  <si>
    <t>US</t>
  </si>
  <si>
    <t>EUA</t>
  </si>
  <si>
    <t>UY</t>
  </si>
  <si>
    <t>Uruguai</t>
  </si>
  <si>
    <t>UZ</t>
  </si>
  <si>
    <t>Uzbequistão</t>
  </si>
  <si>
    <t>VA</t>
  </si>
  <si>
    <t>Vaticano</t>
  </si>
  <si>
    <t>VC</t>
  </si>
  <si>
    <t>São Vicente</t>
  </si>
  <si>
    <t>VE</t>
  </si>
  <si>
    <t>Venezuela</t>
  </si>
  <si>
    <t>VG</t>
  </si>
  <si>
    <t>I.Virgens Brit.</t>
  </si>
  <si>
    <t>VI</t>
  </si>
  <si>
    <t>I.Virgens Amer.</t>
  </si>
  <si>
    <t>VN</t>
  </si>
  <si>
    <t>Vietnã</t>
  </si>
  <si>
    <t>VU</t>
  </si>
  <si>
    <t>Vanuato</t>
  </si>
  <si>
    <t>WF</t>
  </si>
  <si>
    <t>Wallis,Futuna</t>
  </si>
  <si>
    <t>WS</t>
  </si>
  <si>
    <t>Samoa Ocidental</t>
  </si>
  <si>
    <t>YE</t>
  </si>
  <si>
    <t>Iêmen</t>
  </si>
  <si>
    <t>YT</t>
  </si>
  <si>
    <t>Mayotte</t>
  </si>
  <si>
    <t>ZA</t>
  </si>
  <si>
    <t>África do Sul</t>
  </si>
  <si>
    <t>ZM</t>
  </si>
  <si>
    <t>Zâmbia</t>
  </si>
  <si>
    <t>ZW</t>
  </si>
  <si>
    <t>Zimbábue</t>
  </si>
  <si>
    <t>ZX</t>
  </si>
  <si>
    <t>Navio eAeronave</t>
  </si>
  <si>
    <t>ZY</t>
  </si>
  <si>
    <t>Bancos Centrais</t>
  </si>
  <si>
    <t>ZZ</t>
  </si>
  <si>
    <t>A Designar</t>
  </si>
  <si>
    <t>País</t>
  </si>
  <si>
    <t>Sigla</t>
  </si>
  <si>
    <t>Serviço de cartão de crédito</t>
  </si>
  <si>
    <t xml:space="preserve">1.0901.40.00 </t>
  </si>
  <si>
    <t>CONTA FABRICA</t>
  </si>
  <si>
    <t>SUMÁRIO / SUMMARY</t>
  </si>
  <si>
    <t>BRL</t>
  </si>
  <si>
    <t>TAXA DE CONVERSÃO USD</t>
  </si>
  <si>
    <t>EXCHANGE RATE USD</t>
  </si>
  <si>
    <t>EUA - Dólar Americano</t>
  </si>
  <si>
    <r>
      <t>NOME DO COLABORADOR (</t>
    </r>
    <r>
      <rPr>
        <b/>
        <sz val="11"/>
        <color rgb="FF0000FF"/>
        <rFont val="Tahoma"/>
        <family val="2"/>
      </rPr>
      <t>EMPLOYEE NAME</t>
    </r>
    <r>
      <rPr>
        <b/>
        <sz val="11"/>
        <color theme="1"/>
        <rFont val="Tahoma"/>
        <family val="2"/>
      </rPr>
      <t>):</t>
    </r>
  </si>
  <si>
    <r>
      <t>CÓDIGO SAP (</t>
    </r>
    <r>
      <rPr>
        <b/>
        <sz val="11"/>
        <color rgb="FF0000FF"/>
        <rFont val="Tahoma"/>
        <family val="2"/>
      </rPr>
      <t>SAP ID</t>
    </r>
    <r>
      <rPr>
        <b/>
        <sz val="11"/>
        <color theme="1"/>
        <rFont val="Tahoma"/>
        <family val="2"/>
      </rPr>
      <t>):</t>
    </r>
  </si>
  <si>
    <r>
      <t>CENTRO DE CUSTO (</t>
    </r>
    <r>
      <rPr>
        <b/>
        <sz val="11"/>
        <color rgb="FF0000FF"/>
        <rFont val="Tahoma"/>
        <family val="2"/>
      </rPr>
      <t>COST CENTER</t>
    </r>
    <r>
      <rPr>
        <b/>
        <sz val="11"/>
        <color theme="1"/>
        <rFont val="Tahoma"/>
        <family val="2"/>
      </rPr>
      <t>):</t>
    </r>
  </si>
  <si>
    <r>
      <t>DATA DO RELATÓRIO (</t>
    </r>
    <r>
      <rPr>
        <b/>
        <sz val="11"/>
        <color rgb="FF0000FF"/>
        <rFont val="Tahoma"/>
        <family val="2"/>
      </rPr>
      <t>REPORT DATE</t>
    </r>
    <r>
      <rPr>
        <b/>
        <sz val="11"/>
        <color theme="1"/>
        <rFont val="Tahoma"/>
        <family val="2"/>
      </rPr>
      <t>):</t>
    </r>
  </si>
  <si>
    <r>
      <t>DEPARTAMENTO (</t>
    </r>
    <r>
      <rPr>
        <b/>
        <sz val="11"/>
        <color rgb="FF0000FF"/>
        <rFont val="Tahoma"/>
        <family val="2"/>
      </rPr>
      <t>DEPARTMENT</t>
    </r>
    <r>
      <rPr>
        <b/>
        <sz val="11"/>
        <color theme="1"/>
        <rFont val="Tahoma"/>
        <family val="2"/>
      </rPr>
      <t>):</t>
    </r>
  </si>
  <si>
    <r>
      <t>ÁREA (</t>
    </r>
    <r>
      <rPr>
        <b/>
        <sz val="11"/>
        <color rgb="FF0000FF"/>
        <rFont val="Tahoma"/>
        <family val="2"/>
      </rPr>
      <t>AREA</t>
    </r>
    <r>
      <rPr>
        <b/>
        <sz val="11"/>
        <color theme="1"/>
        <rFont val="Tahoma"/>
        <family val="2"/>
      </rPr>
      <t>):</t>
    </r>
  </si>
  <si>
    <r>
      <t>DIVISÃO (</t>
    </r>
    <r>
      <rPr>
        <b/>
        <sz val="11"/>
        <color rgb="FF0000FF"/>
        <rFont val="Tahoma"/>
        <family val="2"/>
      </rPr>
      <t>BUSINESS AREA</t>
    </r>
    <r>
      <rPr>
        <b/>
        <sz val="11"/>
        <color theme="1"/>
        <rFont val="Tahoma"/>
        <family val="2"/>
      </rPr>
      <t>):</t>
    </r>
  </si>
  <si>
    <r>
      <t>Tipo de Prestação de Contas</t>
    </r>
    <r>
      <rPr>
        <b/>
        <sz val="11"/>
        <color rgb="FF0000FF"/>
        <rFont val="Tahoma"/>
        <family val="2"/>
      </rPr>
      <t xml:space="preserve"> (Report Type)</t>
    </r>
    <r>
      <rPr>
        <b/>
        <sz val="11"/>
        <color theme="1"/>
        <rFont val="Tahoma"/>
        <family val="2"/>
      </rPr>
      <t>:</t>
    </r>
  </si>
  <si>
    <t>Relatório de Cartão Serviço Empresa</t>
  </si>
  <si>
    <t>Relatório de Cartão Corporativo</t>
  </si>
  <si>
    <t>9AEZ </t>
  </si>
  <si>
    <t>9ALC </t>
  </si>
  <si>
    <t>9CAC </t>
  </si>
  <si>
    <t>9CAF </t>
  </si>
  <si>
    <t>9CFC </t>
  </si>
  <si>
    <t>9CKC </t>
  </si>
  <si>
    <t>9COB </t>
  </si>
  <si>
    <t>9COC </t>
  </si>
  <si>
    <t>9DEZ </t>
  </si>
  <si>
    <t>9DND </t>
  </si>
  <si>
    <t>9ESC </t>
  </si>
  <si>
    <t>9EVC </t>
  </si>
  <si>
    <t>9HOC </t>
  </si>
  <si>
    <t>9JAC </t>
  </si>
  <si>
    <t>9LAC </t>
  </si>
  <si>
    <t>9LIC </t>
  </si>
  <si>
    <t>9LJC </t>
  </si>
  <si>
    <t>9LOC </t>
  </si>
  <si>
    <t>9LOD </t>
  </si>
  <si>
    <t>9MAC </t>
  </si>
  <si>
    <t>9MCC </t>
  </si>
  <si>
    <t>9MEC </t>
  </si>
  <si>
    <t>9ONC </t>
  </si>
  <si>
    <t>9PDC </t>
  </si>
  <si>
    <t>9PED </t>
  </si>
  <si>
    <t>9REC </t>
  </si>
  <si>
    <t>9ROD </t>
  </si>
  <si>
    <t>9TAC </t>
  </si>
  <si>
    <t>9TCC </t>
  </si>
  <si>
    <t>9VEC </t>
  </si>
  <si>
    <t>Almoço</t>
  </si>
  <si>
    <t>Café da manhã</t>
  </si>
  <si>
    <t>Confraternizações</t>
  </si>
  <si>
    <t>Quilometragem Veículos</t>
  </si>
  <si>
    <t>Combustíveis</t>
  </si>
  <si>
    <t>Jantar</t>
  </si>
  <si>
    <t>Estacionamento</t>
  </si>
  <si>
    <t>Sociais e Representações</t>
  </si>
  <si>
    <t>Despesas sem comprovante</t>
  </si>
  <si>
    <t>Táxi</t>
  </si>
  <si>
    <t>Pesquisa e Desenvolvim</t>
  </si>
  <si>
    <t>Pedágio</t>
  </si>
  <si>
    <t>Comunicação/Serviços Post</t>
  </si>
  <si>
    <t>Degustação</t>
  </si>
  <si>
    <t>Convenções e Eventos</t>
  </si>
  <si>
    <t>Mat. Escritório e Informá</t>
  </si>
  <si>
    <t>Merchandising</t>
  </si>
  <si>
    <t>Outras Tx,CustEmol.Tx Car</t>
  </si>
  <si>
    <t>Passagem Aérea a ser reem</t>
  </si>
  <si>
    <t>Contribuição Associ.Class</t>
  </si>
  <si>
    <t>Hospedagem</t>
  </si>
  <si>
    <t>Lavanderia</t>
  </si>
  <si>
    <t>Material de Limpeza</t>
  </si>
  <si>
    <t>Livros, Jornais e Revista</t>
  </si>
  <si>
    <t>Locação de Veículos</t>
  </si>
  <si>
    <t>Locação de Diversas</t>
  </si>
  <si>
    <t>Metrô</t>
  </si>
  <si>
    <t>Ônibus</t>
  </si>
  <si>
    <t>Passagem Rodoviária</t>
  </si>
  <si>
    <t>Veículos</t>
  </si>
  <si>
    <t>VENDAS</t>
  </si>
  <si>
    <t>NEGSP3000</t>
  </si>
  <si>
    <t>FOOD</t>
  </si>
  <si>
    <t xml:space="preserve"> transporte Promotor </t>
  </si>
  <si>
    <t>Name : Dong Yop Kim</t>
  </si>
  <si>
    <t>VITOR NEVES DA SILVA</t>
  </si>
  <si>
    <t>Name: VITOR NEVES DA SILVA</t>
  </si>
  <si>
    <t>01/04/2023 A 30/04/2023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</si>
</sst>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16]d\-mmm\-yy;@"/>
    <numFmt numFmtId="166" formatCode="#,##0.0000;\-#,##0.0000"/>
  </numFmts>
  <fonts count="21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FF"/>
      <name val="Tahoma"/>
      <family val="2"/>
    </font>
    <font>
      <b/>
      <sz val="12"/>
      <color rgb="FF0000FF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sz val="11"/>
      <color rgb="FF0000FF"/>
      <name val="Tahoma"/>
      <family val="2"/>
    </font>
    <font>
      <b/>
      <sz val="10"/>
      <name val="Tahoma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 wrapText="1"/>
    </xf>
    <xf numFmtId="0" fontId="10" fillId="0" borderId="0" xfId="0" applyFont="1"/>
    <xf numFmtId="0" fontId="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hidden="1"/>
    </xf>
    <xf numFmtId="0" fontId="4" fillId="3" borderId="9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vertical="center"/>
      <protection hidden="1"/>
    </xf>
    <xf numFmtId="0" fontId="5" fillId="0" borderId="9" xfId="0" applyFont="1" applyBorder="1" applyAlignment="1" applyProtection="1">
      <alignment vertical="center"/>
      <protection hidden="1"/>
    </xf>
    <xf numFmtId="165" fontId="14" fillId="4" borderId="1" xfId="0" applyNumberFormat="1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left" vertical="center"/>
      <protection locked="0" hidden="1"/>
    </xf>
    <xf numFmtId="0" fontId="14" fillId="0" borderId="1" xfId="0" applyFont="1" applyBorder="1" applyAlignment="1" applyProtection="1">
      <alignment horizontal="center" vertical="center"/>
      <protection hidden="1"/>
    </xf>
    <xf numFmtId="0" fontId="14" fillId="0" borderId="1" xfId="0" applyFont="1" applyBorder="1" applyAlignment="1" applyProtection="1">
      <alignment vertical="center"/>
      <protection hidden="1"/>
    </xf>
    <xf numFmtId="0" fontId="14" fillId="4" borderId="1" xfId="0" applyFont="1" applyFill="1" applyBorder="1" applyAlignment="1" applyProtection="1">
      <alignment horizontal="left" vertical="center"/>
      <protection locked="0"/>
    </xf>
    <xf numFmtId="39" fontId="14" fillId="4" borderId="1" xfId="0" applyNumberFormat="1" applyFont="1" applyFill="1" applyBorder="1" applyAlignment="1" applyProtection="1">
      <alignment vertical="center"/>
      <protection locked="0"/>
    </xf>
    <xf numFmtId="166" fontId="14" fillId="4" borderId="1" xfId="0" applyNumberFormat="1" applyFont="1" applyFill="1" applyBorder="1" applyAlignment="1" applyProtection="1">
      <alignment vertical="center"/>
      <protection locked="0"/>
    </xf>
    <xf numFmtId="39" fontId="14" fillId="0" borderId="1" xfId="0" applyNumberFormat="1" applyFont="1" applyBorder="1" applyAlignment="1" applyProtection="1">
      <alignment vertical="center"/>
      <protection hidden="1"/>
    </xf>
    <xf numFmtId="0" fontId="14" fillId="4" borderId="1" xfId="0" applyFont="1" applyFill="1" applyBorder="1" applyAlignment="1" applyProtection="1">
      <alignment vertical="center"/>
      <protection locked="0"/>
    </xf>
    <xf numFmtId="0" fontId="15" fillId="6" borderId="1" xfId="0" applyFont="1" applyFill="1" applyBorder="1" applyAlignment="1">
      <alignment vertical="center"/>
    </xf>
    <xf numFmtId="39" fontId="15" fillId="6" borderId="1" xfId="0" applyNumberFormat="1" applyFont="1" applyFill="1" applyBorder="1" applyAlignment="1">
      <alignment vertical="center"/>
    </xf>
    <xf numFmtId="166" fontId="15" fillId="6" borderId="1" xfId="0" applyNumberFormat="1" applyFont="1" applyFill="1" applyBorder="1" applyAlignment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 applyProtection="1">
      <alignment vertical="center"/>
      <protection hidden="1"/>
    </xf>
    <xf numFmtId="0" fontId="13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164" fontId="20" fillId="0" borderId="1" xfId="1" applyFont="1" applyBorder="1" applyAlignment="1" applyProtection="1">
      <alignment vertical="center"/>
      <protection hidden="1"/>
    </xf>
    <xf numFmtId="39" fontId="14" fillId="0" borderId="0" xfId="0" applyNumberFormat="1" applyFont="1" applyAlignment="1">
      <alignment horizontal="center" vertical="center"/>
    </xf>
    <xf numFmtId="0" fontId="14" fillId="2" borderId="0" xfId="0" applyFont="1" applyFill="1" applyAlignment="1">
      <alignment vertical="center"/>
    </xf>
    <xf numFmtId="166" fontId="14" fillId="4" borderId="1" xfId="0" applyNumberFormat="1" applyFont="1" applyFill="1" applyBorder="1" applyAlignment="1" applyProtection="1">
      <alignment vertical="center"/>
      <protection locked="0" hidden="1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14" fillId="4" borderId="1" xfId="0" applyFont="1" applyFill="1" applyBorder="1" applyAlignment="1" applyProtection="1">
      <alignment horizontal="left" vertical="center"/>
      <protection hidden="1"/>
    </xf>
    <xf numFmtId="0" fontId="14" fillId="4" borderId="1" xfId="0" applyFont="1" applyFill="1" applyBorder="1" applyAlignment="1" applyProtection="1">
      <alignment vertical="center"/>
      <protection hidden="1"/>
    </xf>
    <xf numFmtId="39" fontId="14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center" indent="3"/>
    </xf>
    <xf numFmtId="0" fontId="18" fillId="0" borderId="0" xfId="0" applyFont="1" applyAlignment="1">
      <alignment horizontal="left" vertical="center" indent="3"/>
    </xf>
    <xf numFmtId="0" fontId="13" fillId="0" borderId="0" xfId="0" applyFont="1" applyAlignment="1" applyProtection="1">
      <alignment horizontal="center" vertical="center"/>
      <protection locked="0"/>
    </xf>
    <xf numFmtId="39" fontId="14" fillId="0" borderId="4" xfId="0" applyNumberFormat="1" applyFont="1" applyBorder="1" applyAlignment="1" applyProtection="1">
      <alignment horizontal="center" vertical="center"/>
      <protection hidden="1"/>
    </xf>
    <xf numFmtId="39" fontId="14" fillId="0" borderId="5" xfId="0" applyNumberFormat="1" applyFont="1" applyBorder="1" applyAlignment="1" applyProtection="1">
      <alignment horizontal="center" vertical="center"/>
      <protection hidden="1"/>
    </xf>
    <xf numFmtId="39" fontId="14" fillId="0" borderId="3" xfId="0" applyNumberFormat="1" applyFont="1" applyBorder="1" applyAlignment="1" applyProtection="1">
      <alignment horizontal="center" vertical="center"/>
      <protection hidden="1"/>
    </xf>
    <xf numFmtId="165" fontId="15" fillId="6" borderId="4" xfId="0" applyNumberFormat="1" applyFont="1" applyFill="1" applyBorder="1" applyAlignment="1">
      <alignment horizontal="center" vertical="center"/>
    </xf>
    <xf numFmtId="165" fontId="15" fillId="6" borderId="5" xfId="0" applyNumberFormat="1" applyFont="1" applyFill="1" applyBorder="1" applyAlignment="1">
      <alignment horizontal="center" vertical="center"/>
    </xf>
    <xf numFmtId="165" fontId="16" fillId="6" borderId="4" xfId="0" applyNumberFormat="1" applyFont="1" applyFill="1" applyBorder="1" applyAlignment="1">
      <alignment horizontal="center" vertical="center"/>
    </xf>
    <xf numFmtId="165" fontId="16" fillId="6" borderId="5" xfId="0" applyNumberFormat="1" applyFont="1" applyFill="1" applyBorder="1" applyAlignment="1">
      <alignment horizontal="center" vertical="center"/>
    </xf>
    <xf numFmtId="39" fontId="14" fillId="0" borderId="4" xfId="0" applyNumberFormat="1" applyFont="1" applyBorder="1" applyAlignment="1">
      <alignment horizontal="center" vertical="center"/>
    </xf>
    <xf numFmtId="39" fontId="14" fillId="0" borderId="5" xfId="0" applyNumberFormat="1" applyFont="1" applyBorder="1" applyAlignment="1">
      <alignment horizontal="center" vertical="center"/>
    </xf>
    <xf numFmtId="165" fontId="15" fillId="6" borderId="1" xfId="0" applyNumberFormat="1" applyFont="1" applyFill="1" applyBorder="1" applyAlignment="1">
      <alignment horizontal="center"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165" fontId="15" fillId="6" borderId="3" xfId="0" applyNumberFormat="1" applyFont="1" applyFill="1" applyBorder="1" applyAlignment="1">
      <alignment horizontal="center" vertical="center"/>
    </xf>
    <xf numFmtId="165" fontId="16" fillId="6" borderId="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39" fontId="14" fillId="0" borderId="3" xfId="0" applyNumberFormat="1" applyFont="1" applyBorder="1" applyAlignment="1">
      <alignment horizontal="center" vertical="center"/>
    </xf>
    <xf numFmtId="39" fontId="14" fillId="4" borderId="3" xfId="0" applyNumberFormat="1" applyFont="1" applyFill="1" applyBorder="1" applyAlignment="1" applyProtection="1">
      <alignment horizontal="center" vertical="center"/>
      <protection locked="0"/>
    </xf>
    <xf numFmtId="39" fontId="14" fillId="4" borderId="5" xfId="0" applyNumberFormat="1" applyFont="1" applyFill="1" applyBorder="1" applyAlignment="1" applyProtection="1">
      <alignment horizontal="center" vertical="center"/>
      <protection locked="0"/>
    </xf>
    <xf numFmtId="0" fontId="13" fillId="4" borderId="3" xfId="0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>
      <alignment horizontal="center" vertical="center"/>
    </xf>
    <xf numFmtId="39" fontId="14" fillId="4" borderId="4" xfId="0" applyNumberFormat="1" applyFont="1" applyFill="1" applyBorder="1" applyAlignment="1" applyProtection="1">
      <alignment horizontal="center" vertical="center"/>
      <protection locked="0"/>
    </xf>
    <xf numFmtId="0" fontId="19" fillId="3" borderId="8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  <protection locked="0"/>
    </xf>
    <xf numFmtId="165" fontId="13" fillId="4" borderId="3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externalLink" Target="externalLinks/externalLink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10" Type="http://schemas.openxmlformats.org/officeDocument/2006/relationships/customXml" Target="../customXml/item3.xml" /><Relationship Id="rId4" Type="http://schemas.openxmlformats.org/officeDocument/2006/relationships/theme" Target="theme/theme1.xml" /><Relationship Id="rId9" Type="http://schemas.openxmlformats.org/officeDocument/2006/relationships/customXml" Target="../customXml/item2.xml" /></Relationships>
</file>

<file path=xl/ctrlProps/ctrlProp1.xml><?xml version="1.0" encoding="utf-8"?>
<formControlPr xmlns="http://schemas.microsoft.com/office/spreadsheetml/2009/9/main" objectType="Radio" checked="Checked" firstButton="1" fmlaLink="$L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 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1619250</xdr:colOff>
          <xdr:row>5</xdr:row>
          <xdr:rowOff>38100</xdr:rowOff>
        </xdr:from>
        <xdr:to>
          <xdr:col>10</xdr:col>
          <xdr:colOff>342900</xdr:colOff>
          <xdr:row>6</xdr:row>
          <xdr:rowOff>184150</xdr:rowOff>
        </xdr:to>
        <xdr:sp macro="" textlink="">
          <xdr:nvSpPr>
            <xdr:cNvPr id="1158" name="Option Button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1619250</xdr:colOff>
          <xdr:row>7</xdr:row>
          <xdr:rowOff>38100</xdr:rowOff>
        </xdr:from>
        <xdr:to>
          <xdr:col>11</xdr:col>
          <xdr:colOff>76200</xdr:colOff>
          <xdr:row>8</xdr:row>
          <xdr:rowOff>184150</xdr:rowOff>
        </xdr:to>
        <xdr:sp macro="" textlink="">
          <xdr:nvSpPr>
            <xdr:cNvPr id="1160" name="Option Button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1619250</xdr:colOff>
          <xdr:row>9</xdr:row>
          <xdr:rowOff>38100</xdr:rowOff>
        </xdr:from>
        <xdr:to>
          <xdr:col>10</xdr:col>
          <xdr:colOff>685800</xdr:colOff>
          <xdr:row>10</xdr:row>
          <xdr:rowOff>184150</xdr:rowOff>
        </xdr:to>
        <xdr:sp macro="" textlink="">
          <xdr:nvSpPr>
            <xdr:cNvPr id="1161" name="Option Butto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1619250</xdr:colOff>
          <xdr:row>3</xdr:row>
          <xdr:rowOff>38100</xdr:rowOff>
        </xdr:from>
        <xdr:to>
          <xdr:col>10</xdr:col>
          <xdr:colOff>641350</xdr:colOff>
          <xdr:row>4</xdr:row>
          <xdr:rowOff>184150</xdr:rowOff>
        </xdr:to>
        <xdr:sp macro="" textlink="">
          <xdr:nvSpPr>
            <xdr:cNvPr id="1171" name="Option Button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15</xdr:col>
      <xdr:colOff>846666</xdr:colOff>
      <xdr:row>2</xdr:row>
      <xdr:rowOff>392352</xdr:rowOff>
    </xdr:from>
    <xdr:to>
      <xdr:col>16</xdr:col>
      <xdr:colOff>2137832</xdr:colOff>
      <xdr:row>9</xdr:row>
      <xdr:rowOff>133350</xdr:rowOff>
    </xdr:to>
    <xdr:pic>
      <xdr:nvPicPr>
        <xdr:cNvPr id="10" name="Imagem 9" descr="C:\Users\carolina_nishioka\Documents\Logo Ajinomoto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7666" y="900352"/>
          <a:ext cx="2137833" cy="15930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jinomotodobrasil-my.sharepoint.com/Users/bianca_matsusaki/Documents/Meus%20Arquivos%20Recebidos/Tipo%20de%20despesa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>
        <row r="1">
          <cell r="B1" t="str">
            <v>Tipo de despesas de viagem    </v>
          </cell>
          <cell r="C1" t="str">
            <v>TDesp</v>
          </cell>
        </row>
        <row r="2">
          <cell r="B2" t="str">
            <v>DESP-Passagem Aérea a ser reem</v>
          </cell>
          <cell r="C2" t="str">
            <v>9AEZ </v>
          </cell>
        </row>
        <row r="3">
          <cell r="B3" t="str">
            <v>DESP-Almoço                   </v>
          </cell>
          <cell r="C3" t="str">
            <v>9ALC </v>
          </cell>
        </row>
        <row r="4">
          <cell r="B4" t="str">
            <v>DESP-Contribuição Associ.Class</v>
          </cell>
          <cell r="C4" t="str">
            <v>9CAC </v>
          </cell>
        </row>
        <row r="5">
          <cell r="B5" t="str">
            <v>DESP-Café da manhã            </v>
          </cell>
          <cell r="C5" t="str">
            <v>9CAF </v>
          </cell>
        </row>
        <row r="6">
          <cell r="B6" t="str">
            <v>DESP-Confraternizações        </v>
          </cell>
          <cell r="C6" t="str">
            <v>9CFC </v>
          </cell>
        </row>
        <row r="7">
          <cell r="B7" t="str">
            <v>DESP-Quilometragem Veículos   </v>
          </cell>
          <cell r="C7" t="str">
            <v>9CKC </v>
          </cell>
        </row>
        <row r="8">
          <cell r="B8" t="str">
            <v>DESP-Combustíveis             </v>
          </cell>
          <cell r="C8" t="str">
            <v>9COB </v>
          </cell>
        </row>
        <row r="9">
          <cell r="B9" t="str">
            <v>DESP-Comunicação/Serviços Post</v>
          </cell>
          <cell r="C9" t="str">
            <v>9COC </v>
          </cell>
        </row>
        <row r="10">
          <cell r="B10" t="str">
            <v>DESP-Degustação               </v>
          </cell>
          <cell r="C10" t="str">
            <v>9DEZ </v>
          </cell>
        </row>
        <row r="11">
          <cell r="B11" t="str">
            <v>DESP-Despesas sem comprovante </v>
          </cell>
          <cell r="C11" t="str">
            <v>9DND </v>
          </cell>
        </row>
        <row r="12">
          <cell r="B12" t="str">
            <v>DESP-Estacionamento           </v>
          </cell>
          <cell r="C12" t="str">
            <v>9ESC </v>
          </cell>
        </row>
        <row r="13">
          <cell r="B13" t="str">
            <v>DESP-Convenções e Eventos     </v>
          </cell>
          <cell r="C13" t="str">
            <v>9EVC </v>
          </cell>
        </row>
        <row r="14">
          <cell r="B14" t="str">
            <v>DESP-Hospedagem               </v>
          </cell>
          <cell r="C14" t="str">
            <v>9HOC </v>
          </cell>
        </row>
        <row r="15">
          <cell r="B15" t="str">
            <v>DESP-Jantar                   </v>
          </cell>
          <cell r="C15" t="str">
            <v>9JAC </v>
          </cell>
        </row>
        <row r="16">
          <cell r="B16" t="str">
            <v>DESP-Lavanderia               </v>
          </cell>
          <cell r="C16" t="str">
            <v>9LAC </v>
          </cell>
        </row>
        <row r="17">
          <cell r="B17" t="str">
            <v>DESP-Material de Limpeza      </v>
          </cell>
          <cell r="C17" t="str">
            <v>9LIC </v>
          </cell>
        </row>
        <row r="18">
          <cell r="B18" t="str">
            <v>DESP-Livros, Jornais e Revista</v>
          </cell>
          <cell r="C18" t="str">
            <v>9LJC </v>
          </cell>
        </row>
        <row r="19">
          <cell r="B19" t="str">
            <v>DESP-Locação de Veículos      </v>
          </cell>
          <cell r="C19" t="str">
            <v>9LOC </v>
          </cell>
        </row>
        <row r="20">
          <cell r="B20" t="str">
            <v>DESP-Locação de Diversas      </v>
          </cell>
          <cell r="C20" t="str">
            <v>9LOD </v>
          </cell>
        </row>
        <row r="21">
          <cell r="B21" t="str">
            <v>DESP-Mat. Escritório e Informá</v>
          </cell>
          <cell r="C21" t="str">
            <v>9MAC </v>
          </cell>
        </row>
        <row r="22">
          <cell r="B22" t="str">
            <v>DESP-Merchandising            </v>
          </cell>
          <cell r="C22" t="str">
            <v>9MCC </v>
          </cell>
        </row>
        <row r="23">
          <cell r="B23" t="str">
            <v>DESP-Metrô                    </v>
          </cell>
          <cell r="C23" t="str">
            <v>9MEC </v>
          </cell>
        </row>
        <row r="24">
          <cell r="B24" t="str">
            <v>DESP-Ônibus                   </v>
          </cell>
          <cell r="C24" t="str">
            <v>9ONC </v>
          </cell>
        </row>
        <row r="25">
          <cell r="B25" t="str">
            <v>DESP-Pesquisa e Desenvolvim   </v>
          </cell>
          <cell r="C25" t="str">
            <v>9PDC </v>
          </cell>
        </row>
        <row r="26">
          <cell r="B26" t="str">
            <v>DESP-Pedágio                  </v>
          </cell>
          <cell r="C26" t="str">
            <v>9PED </v>
          </cell>
        </row>
        <row r="27">
          <cell r="B27" t="str">
            <v>DESP-Sociais e Representações </v>
          </cell>
          <cell r="C27" t="str">
            <v>9REC </v>
          </cell>
        </row>
        <row r="28">
          <cell r="B28" t="str">
            <v>DESP-Passagem Rodoviária      </v>
          </cell>
          <cell r="C28" t="str">
            <v>9ROD </v>
          </cell>
        </row>
        <row r="29">
          <cell r="B29" t="str">
            <v>DESP-Táxi                     </v>
          </cell>
          <cell r="C29" t="str">
            <v>9TAC </v>
          </cell>
        </row>
        <row r="30">
          <cell r="B30" t="str">
            <v>DESP-Outras Tx,CustEmol.Tx Car</v>
          </cell>
          <cell r="C30" t="str">
            <v>9TCC </v>
          </cell>
        </row>
        <row r="31">
          <cell r="B31" t="str">
            <v>DESP-Veículos                 </v>
          </cell>
          <cell r="C31" t="str">
            <v>9VEC </v>
          </cell>
        </row>
        <row r="32">
          <cell r="B32" t="str">
            <v>CUST-Passagem Aérea a ser reem</v>
          </cell>
          <cell r="C32" t="str">
            <v>AERZ </v>
          </cell>
        </row>
        <row r="33">
          <cell r="B33" t="str">
            <v>CUST-Almoço                   </v>
          </cell>
          <cell r="C33" t="str">
            <v>ALMC </v>
          </cell>
        </row>
        <row r="34">
          <cell r="B34" t="str">
            <v>CUST-Contribuição Associ.Class</v>
          </cell>
          <cell r="C34" t="str">
            <v>CACC </v>
          </cell>
        </row>
        <row r="35">
          <cell r="B35" t="str">
            <v>CUST-Café da manhã            </v>
          </cell>
          <cell r="C35" t="str">
            <v>CAFC </v>
          </cell>
        </row>
        <row r="36">
          <cell r="B36" t="str">
            <v>CUST-Confraternizações        </v>
          </cell>
          <cell r="C36" t="str">
            <v>CFZC </v>
          </cell>
        </row>
        <row r="37">
          <cell r="B37" t="str">
            <v>CUST-Quilometragem Veículos   </v>
          </cell>
          <cell r="C37" t="str">
            <v>CKMC </v>
          </cell>
        </row>
        <row r="38">
          <cell r="B38" t="str">
            <v>CUST-Combustíveis             </v>
          </cell>
          <cell r="C38" t="str">
            <v>COMB </v>
          </cell>
        </row>
        <row r="39">
          <cell r="B39" t="str">
            <v>CUST-Comunicação/Serviços Post</v>
          </cell>
          <cell r="C39" t="str">
            <v>COMC </v>
          </cell>
        </row>
        <row r="40">
          <cell r="B40" t="str">
            <v>CUST-Estacionamento           </v>
          </cell>
          <cell r="C40" t="str">
            <v>ESTC </v>
          </cell>
        </row>
        <row r="41">
          <cell r="B41" t="str">
            <v>CUST-Convenções e Eventos     </v>
          </cell>
          <cell r="C41" t="str">
            <v>EVEC </v>
          </cell>
        </row>
        <row r="42">
          <cell r="B42" t="str">
            <v>CUST-Hospedagem               </v>
          </cell>
          <cell r="C42" t="str">
            <v>HOSC </v>
          </cell>
        </row>
        <row r="43">
          <cell r="B43" t="str">
            <v>CUST-Jantar                   </v>
          </cell>
          <cell r="C43" t="str">
            <v>JANC </v>
          </cell>
        </row>
        <row r="44">
          <cell r="B44" t="str">
            <v>CUST-Lavanderia               </v>
          </cell>
          <cell r="C44" t="str">
            <v>LAVC </v>
          </cell>
        </row>
        <row r="45">
          <cell r="B45" t="str">
            <v>CUST-Material de Limpeza      </v>
          </cell>
          <cell r="C45" t="str">
            <v>LIMC </v>
          </cell>
        </row>
        <row r="46">
          <cell r="B46" t="str">
            <v>CUST-Livros, Jornais e Revista</v>
          </cell>
          <cell r="C46" t="str">
            <v>LJRC </v>
          </cell>
        </row>
        <row r="47">
          <cell r="B47" t="str">
            <v>CUST-Locação de Veículos      </v>
          </cell>
          <cell r="C47" t="str">
            <v>LOCC </v>
          </cell>
        </row>
        <row r="48">
          <cell r="B48" t="str">
            <v>CUST-Locação de Diversas      </v>
          </cell>
          <cell r="C48" t="str">
            <v>LOCD </v>
          </cell>
        </row>
        <row r="49">
          <cell r="B49" t="str">
            <v>CUST-Mat. Escritório e Informá</v>
          </cell>
          <cell r="C49" t="str">
            <v>MATC </v>
          </cell>
        </row>
        <row r="50">
          <cell r="B50" t="str">
            <v>CUST-Merchandising            </v>
          </cell>
          <cell r="C50" t="str">
            <v>MCDC </v>
          </cell>
        </row>
        <row r="51">
          <cell r="B51" t="str">
            <v>CUST-Metrô                    </v>
          </cell>
          <cell r="C51" t="str">
            <v>METC </v>
          </cell>
        </row>
        <row r="52">
          <cell r="B52" t="str">
            <v>CUST-Ônibus                   </v>
          </cell>
          <cell r="C52" t="str">
            <v>ONBC </v>
          </cell>
        </row>
        <row r="53">
          <cell r="B53" t="str">
            <v>CUST-Pesquisa e Desenvolvim   </v>
          </cell>
          <cell r="C53" t="str">
            <v>PDEC </v>
          </cell>
        </row>
        <row r="54">
          <cell r="B54" t="str">
            <v>CUST-Pedágio                  </v>
          </cell>
          <cell r="C54" t="str">
            <v>PEDC </v>
          </cell>
        </row>
        <row r="55">
          <cell r="B55" t="str">
            <v>CUST-Sociais e Representações </v>
          </cell>
          <cell r="C55" t="str">
            <v>REPC </v>
          </cell>
        </row>
        <row r="56">
          <cell r="B56" t="str">
            <v>CUST-Passagem Rodoviária      </v>
          </cell>
          <cell r="C56" t="str">
            <v>RODC </v>
          </cell>
        </row>
        <row r="57">
          <cell r="B57" t="str">
            <v>CUST-Táxi                     </v>
          </cell>
          <cell r="C57" t="str">
            <v>TAXC </v>
          </cell>
        </row>
        <row r="58">
          <cell r="B58" t="str">
            <v>CUST-Outras Tx,CustEmol.Tx Car</v>
          </cell>
          <cell r="C58" t="str">
            <v>TCEC </v>
          </cell>
        </row>
        <row r="59">
          <cell r="B59" t="str">
            <v>CUST-Veículos                 </v>
          </cell>
          <cell r="C59" t="str">
            <v>VEIC 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 /><Relationship Id="rId3" Type="http://schemas.openxmlformats.org/officeDocument/2006/relationships/drawing" Target="../drawings/drawing1.xml" /><Relationship Id="rId7" Type="http://schemas.openxmlformats.org/officeDocument/2006/relationships/ctrlProp" Target="../ctrlProps/ctrlProp3.xml" /><Relationship Id="rId2" Type="http://schemas.openxmlformats.org/officeDocument/2006/relationships/customProperty" Target="../customProperty1.bin" /><Relationship Id="rId1" Type="http://schemas.openxmlformats.org/officeDocument/2006/relationships/printerSettings" Target="../printerSettings/printerSettings1.bin" /><Relationship Id="rId6" Type="http://schemas.openxmlformats.org/officeDocument/2006/relationships/ctrlProp" Target="../ctrlProps/ctrlProp2.xml" /><Relationship Id="rId5" Type="http://schemas.openxmlformats.org/officeDocument/2006/relationships/ctrlProp" Target="../ctrlProps/ctrlProp1.xml" /><Relationship Id="rId4" Type="http://schemas.openxmlformats.org/officeDocument/2006/relationships/vmlDrawing" Target="../drawings/vmlDrawing1.vml" /><Relationship Id="rId9" Type="http://schemas.openxmlformats.org/officeDocument/2006/relationships/comments" Target="../comments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XEX1048493"/>
  <sheetViews>
    <sheetView showGridLines="0" tabSelected="1" topLeftCell="M30" zoomScale="70" zoomScaleNormal="70" workbookViewId="0">
      <selection activeCell="G41" sqref="G41:H41"/>
    </sheetView>
  </sheetViews>
  <sheetFormatPr defaultColWidth="12.5078125" defaultRowHeight="18" customHeight="1" x14ac:dyDescent="0.2"/>
  <cols>
    <col min="1" max="1" width="0.8046875" style="2" customWidth="1"/>
    <col min="2" max="2" width="9.953125" style="2" customWidth="1"/>
    <col min="3" max="3" width="15.73828125" style="2" customWidth="1"/>
    <col min="4" max="4" width="14.2578125" style="2" customWidth="1"/>
    <col min="5" max="5" width="37.93359375" style="2" customWidth="1"/>
    <col min="6" max="6" width="12.5078125" style="2" customWidth="1"/>
    <col min="7" max="7" width="30.40234375" style="2" customWidth="1"/>
    <col min="8" max="8" width="18.96484375" style="2" customWidth="1"/>
    <col min="9" max="9" width="30.8046875" style="2" customWidth="1"/>
    <col min="10" max="10" width="20.17578125" style="2" customWidth="1"/>
    <col min="11" max="11" width="13.44921875" style="2" customWidth="1"/>
    <col min="12" max="12" width="15.87109375" style="2" bestFit="1" customWidth="1"/>
    <col min="13" max="15" width="12.77734375" style="2" customWidth="1"/>
    <col min="16" max="16" width="12.77734375" style="3" customWidth="1"/>
    <col min="17" max="17" width="42.77734375" style="2" customWidth="1"/>
    <col min="18" max="18" width="0.8046875" style="2" customWidth="1"/>
    <col min="19" max="16360" width="12.5078125" style="2"/>
    <col min="16361" max="16361" width="22.05859375" style="2" customWidth="1"/>
    <col min="16362" max="16362" width="12.5078125" style="2"/>
    <col min="16363" max="16363" width="12.5078125" style="3"/>
    <col min="16364" max="16364" width="12.5078125" style="2"/>
    <col min="16365" max="16365" width="30.8046875" style="2" customWidth="1"/>
    <col min="16366" max="16366" width="33.2265625" style="2" bestFit="1" customWidth="1"/>
    <col min="16367" max="16367" width="11.56640625" style="2" bestFit="1" customWidth="1"/>
    <col min="16368" max="16368" width="18.29296875" style="2" customWidth="1"/>
    <col min="16369" max="16384" width="12.5078125" style="2"/>
  </cols>
  <sheetData>
    <row r="1" spans="1:348 16363:16363" ht="4.5" customHeight="1" x14ac:dyDescent="0.2"/>
    <row r="2" spans="1:348 16363:16363" ht="36" customHeight="1" x14ac:dyDescent="0.2">
      <c r="B2" s="1" t="s">
        <v>54</v>
      </c>
      <c r="L2" s="2">
        <v>1</v>
      </c>
      <c r="MJ2" s="2">
        <v>4</v>
      </c>
    </row>
    <row r="3" spans="1:348 16363:16363" ht="36" customHeight="1" x14ac:dyDescent="0.2">
      <c r="B3" s="1" t="s">
        <v>70</v>
      </c>
      <c r="J3" s="52" t="s">
        <v>797</v>
      </c>
      <c r="L3" s="50"/>
      <c r="M3" s="50"/>
      <c r="N3" s="50"/>
      <c r="O3" s="50"/>
      <c r="P3" s="51"/>
      <c r="Q3" s="50"/>
    </row>
    <row r="4" spans="1:348 16363:16363" ht="18" customHeight="1" x14ac:dyDescent="0.2">
      <c r="B4" s="4"/>
      <c r="J4" s="69" t="s">
        <v>35</v>
      </c>
      <c r="K4" s="69"/>
      <c r="L4" s="69"/>
      <c r="M4" s="50"/>
      <c r="N4" s="50"/>
      <c r="O4" s="50"/>
      <c r="P4" s="51"/>
      <c r="Q4" s="52"/>
    </row>
    <row r="5" spans="1:348 16363:16363" ht="18" customHeight="1" x14ac:dyDescent="0.2">
      <c r="B5" s="41" t="s">
        <v>790</v>
      </c>
      <c r="C5" s="42"/>
      <c r="D5" s="42"/>
      <c r="E5" s="43"/>
      <c r="F5" s="96" t="s">
        <v>865</v>
      </c>
      <c r="G5" s="96"/>
      <c r="H5" s="96"/>
      <c r="J5" s="70" t="s">
        <v>47</v>
      </c>
      <c r="K5" s="70"/>
      <c r="L5" s="70"/>
      <c r="M5" s="50"/>
      <c r="N5" s="50"/>
      <c r="O5" s="50"/>
      <c r="Q5" s="53"/>
    </row>
    <row r="6" spans="1:348 16363:16363" ht="18" customHeight="1" x14ac:dyDescent="0.2">
      <c r="B6" s="44" t="s">
        <v>791</v>
      </c>
      <c r="C6" s="45"/>
      <c r="D6" s="45"/>
      <c r="E6" s="46"/>
      <c r="F6" s="91">
        <v>37002489</v>
      </c>
      <c r="G6" s="91"/>
      <c r="H6" s="91"/>
      <c r="J6" s="69" t="s">
        <v>50</v>
      </c>
      <c r="K6" s="69"/>
      <c r="L6" s="69"/>
      <c r="M6" s="51"/>
      <c r="N6" s="51"/>
      <c r="O6" s="51"/>
      <c r="P6" s="71"/>
      <c r="Q6"/>
    </row>
    <row r="7" spans="1:348 16363:16363" ht="18" customHeight="1" x14ac:dyDescent="0.2">
      <c r="B7" s="44" t="s">
        <v>792</v>
      </c>
      <c r="C7" s="45"/>
      <c r="D7" s="45"/>
      <c r="E7" s="46"/>
      <c r="F7" s="91" t="s">
        <v>861</v>
      </c>
      <c r="G7" s="91"/>
      <c r="H7" s="91"/>
      <c r="I7" s="3"/>
      <c r="J7" s="70" t="s">
        <v>51</v>
      </c>
      <c r="K7" s="70"/>
      <c r="L7" s="70"/>
      <c r="M7" s="51"/>
      <c r="N7" s="51"/>
      <c r="O7" s="51"/>
      <c r="P7" s="71"/>
      <c r="Q7" s="53"/>
    </row>
    <row r="8" spans="1:348 16363:16363" ht="18" customHeight="1" x14ac:dyDescent="0.2">
      <c r="B8" s="44" t="s">
        <v>793</v>
      </c>
      <c r="C8" s="45"/>
      <c r="D8" s="45"/>
      <c r="E8" s="46"/>
      <c r="F8" s="97" t="s">
        <v>867</v>
      </c>
      <c r="G8" s="97"/>
      <c r="H8" s="97"/>
      <c r="I8" s="3"/>
      <c r="J8" s="69" t="s">
        <v>798</v>
      </c>
      <c r="K8" s="69"/>
      <c r="L8" s="69"/>
      <c r="M8" s="51"/>
      <c r="N8" s="51"/>
      <c r="O8" s="51"/>
      <c r="P8" s="71"/>
      <c r="Q8" s="52"/>
    </row>
    <row r="9" spans="1:348 16363:16363" ht="18" customHeight="1" x14ac:dyDescent="0.2">
      <c r="B9" s="44" t="s">
        <v>794</v>
      </c>
      <c r="C9" s="45"/>
      <c r="D9" s="45"/>
      <c r="E9" s="46"/>
      <c r="F9" s="91" t="s">
        <v>860</v>
      </c>
      <c r="G9" s="91"/>
      <c r="H9" s="91"/>
      <c r="I9" s="3"/>
      <c r="J9" s="70" t="s">
        <v>49</v>
      </c>
      <c r="K9" s="70"/>
      <c r="L9" s="70"/>
      <c r="M9" s="51"/>
      <c r="N9" s="51"/>
      <c r="O9" s="51"/>
      <c r="P9" s="71"/>
      <c r="Q9" s="53"/>
    </row>
    <row r="10" spans="1:348 16363:16363" ht="18" customHeight="1" x14ac:dyDescent="0.2">
      <c r="B10" s="44" t="s">
        <v>795</v>
      </c>
      <c r="C10" s="45"/>
      <c r="D10" s="45"/>
      <c r="E10" s="46"/>
      <c r="F10" s="91" t="s">
        <v>862</v>
      </c>
      <c r="G10" s="91"/>
      <c r="H10" s="91"/>
      <c r="I10" s="3"/>
      <c r="J10" s="69" t="s">
        <v>799</v>
      </c>
      <c r="K10" s="69"/>
      <c r="L10" s="69"/>
      <c r="M10" s="51"/>
      <c r="N10" s="51"/>
      <c r="O10" s="51"/>
      <c r="P10" s="71"/>
      <c r="Q10" s="52"/>
    </row>
    <row r="11" spans="1:348 16363:16363" ht="18" customHeight="1" x14ac:dyDescent="0.2">
      <c r="B11" s="44" t="s">
        <v>796</v>
      </c>
      <c r="C11" s="45"/>
      <c r="D11" s="45"/>
      <c r="E11" s="46"/>
      <c r="F11" s="47" t="s">
        <v>25</v>
      </c>
      <c r="G11" s="92" t="str">
        <f>IF(ISNA(VLOOKUP(F11,XEF1048088:XEG1048095,2,FALSE)),"",VLOOKUP(F11,XEF1048088:XEG1048095,2,FALSE))</f>
        <v>São Paulo</v>
      </c>
      <c r="H11" s="92"/>
      <c r="I11" s="3"/>
      <c r="J11" s="70" t="s">
        <v>48</v>
      </c>
      <c r="K11" s="70"/>
      <c r="L11" s="70"/>
      <c r="M11" s="51"/>
      <c r="N11" s="51"/>
      <c r="O11" s="51"/>
      <c r="P11" s="71"/>
      <c r="Q11" s="53"/>
    </row>
    <row r="12" spans="1:348 16363:16363" ht="18" customHeight="1" x14ac:dyDescent="0.2">
      <c r="K12" s="54"/>
      <c r="L12" s="54"/>
      <c r="M12" s="54"/>
      <c r="N12" s="54"/>
      <c r="O12" s="54"/>
      <c r="P12" s="55"/>
      <c r="Q12" s="54"/>
      <c r="R12" s="4"/>
      <c r="S12" s="4"/>
    </row>
    <row r="13" spans="1:348 16363:16363" s="6" customFormat="1" ht="40.5" customHeight="1" x14ac:dyDescent="0.1">
      <c r="B13" s="5" t="s">
        <v>29</v>
      </c>
      <c r="C13" s="5" t="s">
        <v>53</v>
      </c>
      <c r="D13" s="5" t="s">
        <v>30</v>
      </c>
      <c r="E13" s="5" t="s">
        <v>253</v>
      </c>
      <c r="F13" s="5" t="s">
        <v>31</v>
      </c>
      <c r="G13" s="5" t="s">
        <v>32</v>
      </c>
      <c r="H13" s="5" t="s">
        <v>16</v>
      </c>
      <c r="I13" s="5" t="s">
        <v>34</v>
      </c>
      <c r="J13" s="5" t="s">
        <v>33</v>
      </c>
      <c r="K13" s="5" t="s">
        <v>64</v>
      </c>
      <c r="L13" s="5" t="s">
        <v>787</v>
      </c>
      <c r="M13" s="5" t="s">
        <v>18</v>
      </c>
      <c r="N13" s="5" t="s">
        <v>66</v>
      </c>
      <c r="O13" s="5" t="s">
        <v>68</v>
      </c>
      <c r="P13" s="5" t="s">
        <v>71</v>
      </c>
      <c r="Q13" s="5" t="s">
        <v>46</v>
      </c>
      <c r="XEI13" s="7"/>
    </row>
    <row r="14" spans="1:348 16363:16363" s="6" customFormat="1" ht="33" x14ac:dyDescent="0.1">
      <c r="B14" s="10" t="s">
        <v>38</v>
      </c>
      <c r="C14" s="10" t="s">
        <v>52</v>
      </c>
      <c r="D14" s="10" t="s">
        <v>39</v>
      </c>
      <c r="E14" s="10" t="s">
        <v>254</v>
      </c>
      <c r="F14" s="10" t="s">
        <v>31</v>
      </c>
      <c r="G14" s="10" t="s">
        <v>41</v>
      </c>
      <c r="H14" s="10" t="s">
        <v>40</v>
      </c>
      <c r="I14" s="10" t="s">
        <v>43</v>
      </c>
      <c r="J14" s="10" t="s">
        <v>42</v>
      </c>
      <c r="K14" s="10" t="s">
        <v>65</v>
      </c>
      <c r="L14" s="10" t="s">
        <v>788</v>
      </c>
      <c r="M14" s="10" t="s">
        <v>44</v>
      </c>
      <c r="N14" s="10" t="s">
        <v>67</v>
      </c>
      <c r="O14" s="10" t="s">
        <v>69</v>
      </c>
      <c r="P14" s="10" t="s">
        <v>71</v>
      </c>
      <c r="Q14" s="10" t="s">
        <v>45</v>
      </c>
      <c r="XEI14" s="7"/>
    </row>
    <row r="15" spans="1:348 16363:16363" ht="20.100000000000001" customHeight="1" x14ac:dyDescent="0.2">
      <c r="A15" s="48"/>
      <c r="B15" s="27">
        <v>45046</v>
      </c>
      <c r="C15" s="28" t="s">
        <v>25</v>
      </c>
      <c r="D15" s="28" t="s">
        <v>324</v>
      </c>
      <c r="E15" s="29" t="str">
        <f>IF(D15="Brasil","Não se Aplica",IF(D15="","",$XEI$1048088:$XEI$1048103))</f>
        <v>Não se Aplica</v>
      </c>
      <c r="F15" s="30" t="str">
        <f>IF(ISNA(VLOOKUP(E15,$XEI$1048088:$XEJ$1048103,2,FALSE)),"",(VLOOKUP(E15,$XEI$1048088:$XEJ$1048103,2,FALSE)))</f>
        <v>N SISCOSERV</v>
      </c>
      <c r="G15" s="67" t="s">
        <v>857</v>
      </c>
      <c r="H15" s="31" t="str">
        <f t="shared" ref="H15:H21" si="0">IF(ISNA(VLOOKUP(G15,$XEL$1048088:$XEM$1048117,2,FALSE)),"",VLOOKUP(G15,$XEL$1048088:$XEM$1048117,2,FALSE))</f>
        <v>9ONC </v>
      </c>
      <c r="I15" s="32" t="s">
        <v>84</v>
      </c>
      <c r="J15" s="33">
        <v>154</v>
      </c>
      <c r="K15" s="33"/>
      <c r="L15" s="60" t="str">
        <f t="shared" ref="L15:L35" si="1">IF(I15="EUA - Dólar Americano",1,"")</f>
        <v/>
      </c>
      <c r="M15" s="34"/>
      <c r="N15" s="35">
        <f t="shared" ref="N15:N35" si="2">IF(K15="",0,(IF(I15="Brasil - Real",0,IF(L15="",0,IF(ISNA(IF(I15&lt;&gt;"Brasil - Real",K15/L15,0)),"",IF(I15&lt;&gt;"Brasil - Real",K15/L15,0))))))</f>
        <v>0</v>
      </c>
      <c r="O15" s="34"/>
      <c r="P15" s="35">
        <f t="shared" ref="P15:P18" si="3">IF(I15="Brasil - Real",+J15,IF(I15="",0,IF(K15="",N15/N15,IF(AND(L15="",O15=""),O15/O15,IF(N15=0,K15*O15,IF(O15=0,O15/O15,N15*O15))))))</f>
        <v>154</v>
      </c>
      <c r="Q15" s="36" t="s">
        <v>863</v>
      </c>
    </row>
    <row r="16" spans="1:348 16363:16363" ht="20.100000000000001" customHeight="1" x14ac:dyDescent="0.2">
      <c r="A16" s="48"/>
      <c r="B16" s="27"/>
      <c r="C16" s="28"/>
      <c r="D16" s="28"/>
      <c r="E16" s="66" t="str">
        <f>IF(D16="Brasil","Não se Aplica",IF(D16="","",$XEI$1048088:$XEI$1048103))</f>
        <v/>
      </c>
      <c r="F16" s="30" t="str">
        <f t="shared" ref="F16:F35" si="4">IF(ISNA(VLOOKUP(E16,$XEI$1048088:$XEJ$1048103,2,FALSE)),"",(VLOOKUP(E16,$XEI$1048088:$XEJ$1048103,2,FALSE)))</f>
        <v/>
      </c>
      <c r="G16" s="67"/>
      <c r="H16" s="31" t="str">
        <f t="shared" si="0"/>
        <v/>
      </c>
      <c r="I16" s="32"/>
      <c r="J16" s="33"/>
      <c r="K16" s="33"/>
      <c r="L16" s="60" t="str">
        <f t="shared" si="1"/>
        <v/>
      </c>
      <c r="M16" s="34"/>
      <c r="N16" s="35">
        <f t="shared" si="2"/>
        <v>0</v>
      </c>
      <c r="O16" s="34"/>
      <c r="P16" s="35">
        <f t="shared" si="3"/>
        <v>0</v>
      </c>
      <c r="Q16" s="36"/>
    </row>
    <row r="17" spans="1:17" ht="20.100000000000001" customHeight="1" x14ac:dyDescent="0.2">
      <c r="A17" s="48"/>
      <c r="B17" s="27"/>
      <c r="C17" s="28"/>
      <c r="D17" s="28"/>
      <c r="E17" s="66" t="str">
        <f t="shared" ref="E17:E35" si="5">IF(D17="Brasil","Não se Aplica",IF(D17="","",$XEI$1048088:$XEI$1048103))</f>
        <v/>
      </c>
      <c r="F17" s="30" t="str">
        <f t="shared" si="4"/>
        <v/>
      </c>
      <c r="G17" s="67"/>
      <c r="H17" s="31" t="str">
        <f t="shared" si="0"/>
        <v/>
      </c>
      <c r="I17" s="32"/>
      <c r="J17" s="33"/>
      <c r="K17" s="33"/>
      <c r="L17" s="60" t="str">
        <f t="shared" si="1"/>
        <v/>
      </c>
      <c r="M17" s="34"/>
      <c r="N17" s="35">
        <f t="shared" si="2"/>
        <v>0</v>
      </c>
      <c r="O17" s="34"/>
      <c r="P17" s="35">
        <f t="shared" si="3"/>
        <v>0</v>
      </c>
      <c r="Q17" s="36"/>
    </row>
    <row r="18" spans="1:17" s="8" customFormat="1" ht="20.100000000000001" customHeight="1" x14ac:dyDescent="0.2">
      <c r="A18" s="59"/>
      <c r="B18" s="27"/>
      <c r="C18" s="28"/>
      <c r="D18" s="28"/>
      <c r="E18" s="66" t="str">
        <f t="shared" si="5"/>
        <v/>
      </c>
      <c r="F18" s="30" t="str">
        <f t="shared" si="4"/>
        <v/>
      </c>
      <c r="G18" s="67"/>
      <c r="H18" s="31" t="str">
        <f t="shared" si="0"/>
        <v/>
      </c>
      <c r="I18" s="32"/>
      <c r="J18" s="33"/>
      <c r="K18" s="33"/>
      <c r="L18" s="60" t="str">
        <f t="shared" si="1"/>
        <v/>
      </c>
      <c r="M18" s="34"/>
      <c r="N18" s="35">
        <f t="shared" si="2"/>
        <v>0</v>
      </c>
      <c r="O18" s="34"/>
      <c r="P18" s="35">
        <f t="shared" si="3"/>
        <v>0</v>
      </c>
      <c r="Q18" s="36"/>
    </row>
    <row r="19" spans="1:17" ht="20.100000000000001" customHeight="1" x14ac:dyDescent="0.2">
      <c r="A19" s="48"/>
      <c r="B19" s="27"/>
      <c r="C19" s="28"/>
      <c r="D19" s="28"/>
      <c r="E19" s="66" t="str">
        <f t="shared" si="5"/>
        <v/>
      </c>
      <c r="F19" s="30" t="str">
        <f t="shared" si="4"/>
        <v/>
      </c>
      <c r="G19" s="67"/>
      <c r="H19" s="31" t="str">
        <f t="shared" si="0"/>
        <v/>
      </c>
      <c r="I19" s="32"/>
      <c r="J19" s="33"/>
      <c r="K19" s="33"/>
      <c r="L19" s="60" t="str">
        <f t="shared" si="1"/>
        <v/>
      </c>
      <c r="M19" s="34"/>
      <c r="N19" s="35">
        <f t="shared" si="2"/>
        <v>0</v>
      </c>
      <c r="O19" s="34"/>
      <c r="P19" s="35">
        <f>IF(I19="Brasil - Real",+J19,IF(I19="",0,IF(K19="",N19/N19,IF(AND(L19="",O19=""),O19/O19,IF(N19=0,K19*O19,IF(O19=0,O19/O19,N19*O19))))))</f>
        <v>0</v>
      </c>
      <c r="Q19" s="36"/>
    </row>
    <row r="20" spans="1:17" ht="20.100000000000001" customHeight="1" x14ac:dyDescent="0.2">
      <c r="A20" s="48"/>
      <c r="B20" s="27"/>
      <c r="C20" s="28"/>
      <c r="D20" s="28"/>
      <c r="E20" s="66" t="str">
        <f t="shared" si="5"/>
        <v/>
      </c>
      <c r="F20" s="30" t="str">
        <f t="shared" si="4"/>
        <v/>
      </c>
      <c r="G20" s="67"/>
      <c r="H20" s="31" t="str">
        <f t="shared" si="0"/>
        <v/>
      </c>
      <c r="I20" s="32"/>
      <c r="J20" s="33"/>
      <c r="K20" s="33"/>
      <c r="L20" s="60" t="str">
        <f t="shared" si="1"/>
        <v/>
      </c>
      <c r="M20" s="34"/>
      <c r="N20" s="35">
        <f t="shared" si="2"/>
        <v>0</v>
      </c>
      <c r="O20" s="34"/>
      <c r="P20" s="35">
        <f t="shared" ref="P20:P35" si="6">IF(I20="Brasil - Real",+J20,IF(I20="",0,IF(K20="",N20/N20,IF(AND(L20="",O20=""),O20/O20,IF(N20=0,K20*O20,IF(O20=0,O20/O20,N20*O20))))))</f>
        <v>0</v>
      </c>
      <c r="Q20" s="36"/>
    </row>
    <row r="21" spans="1:17" ht="20.100000000000001" customHeight="1" x14ac:dyDescent="0.2">
      <c r="A21" s="48"/>
      <c r="B21" s="27"/>
      <c r="C21" s="28"/>
      <c r="D21" s="28"/>
      <c r="E21" s="66" t="str">
        <f t="shared" si="5"/>
        <v/>
      </c>
      <c r="F21" s="30" t="str">
        <f t="shared" si="4"/>
        <v/>
      </c>
      <c r="G21" s="67"/>
      <c r="H21" s="31" t="str">
        <f t="shared" si="0"/>
        <v/>
      </c>
      <c r="I21" s="32"/>
      <c r="J21" s="33"/>
      <c r="K21" s="33"/>
      <c r="L21" s="60" t="str">
        <f t="shared" si="1"/>
        <v/>
      </c>
      <c r="M21" s="34"/>
      <c r="N21" s="35">
        <f t="shared" si="2"/>
        <v>0</v>
      </c>
      <c r="O21" s="34"/>
      <c r="P21" s="35">
        <f t="shared" si="6"/>
        <v>0</v>
      </c>
      <c r="Q21" s="36"/>
    </row>
    <row r="22" spans="1:17" ht="20.100000000000001" customHeight="1" x14ac:dyDescent="0.2">
      <c r="A22" s="48"/>
      <c r="B22" s="27"/>
      <c r="C22" s="28"/>
      <c r="D22" s="28"/>
      <c r="E22" s="66" t="str">
        <f t="shared" si="5"/>
        <v/>
      </c>
      <c r="F22" s="30" t="str">
        <f t="shared" si="4"/>
        <v/>
      </c>
      <c r="G22" s="67"/>
      <c r="H22" s="31" t="str">
        <f t="shared" ref="H22:H26" si="7">IF(ISNA(VLOOKUP(G22,$XEL$1048088:$XEM$1048117,2,FALSE)),"",VLOOKUP(G22,$XEL$1048088:$XEM$1048117,2,FALSE))</f>
        <v/>
      </c>
      <c r="I22" s="32"/>
      <c r="J22" s="33"/>
      <c r="K22" s="33"/>
      <c r="L22" s="60" t="str">
        <f t="shared" si="1"/>
        <v/>
      </c>
      <c r="M22" s="34"/>
      <c r="N22" s="35">
        <f t="shared" ref="N22:N26" si="8">IF(K22="",0,(IF(I22="Brasil - Real",0,IF(L22="",0,IF(ISNA(IF(I22&lt;&gt;"Brasil - Real",K22/L22,0)),"",IF(I22&lt;&gt;"Brasil - Real",K22/L22,0))))))</f>
        <v>0</v>
      </c>
      <c r="O22" s="34"/>
      <c r="P22" s="35">
        <f t="shared" ref="P22:P26" si="9">IF(I22="Brasil - Real",+J22,IF(I22="",0,IF(K22="",N22/N22,IF(AND(L22="",O22=""),O22/O22,IF(N22=0,K22*O22,IF(O22=0,O22/O22,N22*O22))))))</f>
        <v>0</v>
      </c>
      <c r="Q22" s="36"/>
    </row>
    <row r="23" spans="1:17" ht="20.100000000000001" customHeight="1" x14ac:dyDescent="0.2">
      <c r="A23" s="48"/>
      <c r="B23" s="27"/>
      <c r="C23" s="28"/>
      <c r="D23" s="28"/>
      <c r="E23" s="66" t="str">
        <f t="shared" si="5"/>
        <v/>
      </c>
      <c r="F23" s="30" t="str">
        <f t="shared" si="4"/>
        <v/>
      </c>
      <c r="G23" s="67"/>
      <c r="H23" s="31" t="str">
        <f t="shared" si="7"/>
        <v/>
      </c>
      <c r="I23" s="32"/>
      <c r="J23" s="33"/>
      <c r="K23" s="33"/>
      <c r="L23" s="60" t="str">
        <f t="shared" si="1"/>
        <v/>
      </c>
      <c r="M23" s="34"/>
      <c r="N23" s="35">
        <f t="shared" si="8"/>
        <v>0</v>
      </c>
      <c r="O23" s="34"/>
      <c r="P23" s="35">
        <f t="shared" si="9"/>
        <v>0</v>
      </c>
      <c r="Q23" s="36"/>
    </row>
    <row r="24" spans="1:17" ht="20.100000000000001" customHeight="1" x14ac:dyDescent="0.2">
      <c r="A24" s="48"/>
      <c r="B24" s="27"/>
      <c r="C24" s="28"/>
      <c r="D24" s="28"/>
      <c r="E24" s="66" t="str">
        <f t="shared" si="5"/>
        <v/>
      </c>
      <c r="F24" s="30" t="str">
        <f t="shared" si="4"/>
        <v/>
      </c>
      <c r="G24" s="67"/>
      <c r="H24" s="31" t="str">
        <f t="shared" si="7"/>
        <v/>
      </c>
      <c r="I24" s="32"/>
      <c r="J24" s="33"/>
      <c r="K24" s="33"/>
      <c r="L24" s="60" t="str">
        <f t="shared" si="1"/>
        <v/>
      </c>
      <c r="M24" s="34"/>
      <c r="N24" s="35">
        <f t="shared" si="8"/>
        <v>0</v>
      </c>
      <c r="O24" s="34"/>
      <c r="P24" s="35">
        <f t="shared" si="9"/>
        <v>0</v>
      </c>
      <c r="Q24" s="36"/>
    </row>
    <row r="25" spans="1:17" ht="20.100000000000001" customHeight="1" x14ac:dyDescent="0.2">
      <c r="A25" s="48"/>
      <c r="B25" s="27"/>
      <c r="C25" s="28"/>
      <c r="D25" s="28"/>
      <c r="E25" s="66" t="str">
        <f t="shared" si="5"/>
        <v/>
      </c>
      <c r="F25" s="30" t="str">
        <f t="shared" si="4"/>
        <v/>
      </c>
      <c r="G25" s="67"/>
      <c r="H25" s="31" t="str">
        <f t="shared" si="7"/>
        <v/>
      </c>
      <c r="I25" s="32"/>
      <c r="J25" s="33"/>
      <c r="K25" s="33"/>
      <c r="L25" s="60" t="str">
        <f t="shared" si="1"/>
        <v/>
      </c>
      <c r="M25" s="34"/>
      <c r="N25" s="35">
        <f t="shared" si="8"/>
        <v>0</v>
      </c>
      <c r="O25" s="34"/>
      <c r="P25" s="35">
        <f t="shared" si="9"/>
        <v>0</v>
      </c>
      <c r="Q25" s="36"/>
    </row>
    <row r="26" spans="1:17" ht="20.100000000000001" customHeight="1" x14ac:dyDescent="0.2">
      <c r="A26" s="48"/>
      <c r="B26" s="27"/>
      <c r="C26" s="28"/>
      <c r="D26" s="28"/>
      <c r="E26" s="66" t="str">
        <f t="shared" si="5"/>
        <v/>
      </c>
      <c r="F26" s="30" t="str">
        <f t="shared" si="4"/>
        <v/>
      </c>
      <c r="G26" s="67"/>
      <c r="H26" s="31" t="str">
        <f t="shared" si="7"/>
        <v/>
      </c>
      <c r="I26" s="32"/>
      <c r="J26" s="33"/>
      <c r="K26" s="33"/>
      <c r="L26" s="60" t="str">
        <f t="shared" si="1"/>
        <v/>
      </c>
      <c r="M26" s="34"/>
      <c r="N26" s="35">
        <f t="shared" si="8"/>
        <v>0</v>
      </c>
      <c r="O26" s="34"/>
      <c r="P26" s="35">
        <f t="shared" si="9"/>
        <v>0</v>
      </c>
      <c r="Q26" s="36"/>
    </row>
    <row r="27" spans="1:17" ht="20.100000000000001" customHeight="1" x14ac:dyDescent="0.2">
      <c r="A27" s="48"/>
      <c r="B27" s="27"/>
      <c r="C27" s="28"/>
      <c r="D27" s="28"/>
      <c r="E27" s="66" t="str">
        <f t="shared" si="5"/>
        <v/>
      </c>
      <c r="F27" s="30" t="str">
        <f t="shared" si="4"/>
        <v/>
      </c>
      <c r="G27" s="67"/>
      <c r="H27" s="31" t="str">
        <f t="shared" ref="H27:H35" si="10">IF(ISNA(VLOOKUP(G27,$XEL$1048088:$XEM$1048117,2,FALSE)),"",VLOOKUP(G27,$XEL$1048088:$XEM$1048117,2,FALSE))</f>
        <v/>
      </c>
      <c r="I27" s="32"/>
      <c r="J27" s="33"/>
      <c r="K27" s="33"/>
      <c r="L27" s="60" t="str">
        <f t="shared" si="1"/>
        <v/>
      </c>
      <c r="M27" s="34"/>
      <c r="N27" s="35">
        <f t="shared" si="2"/>
        <v>0</v>
      </c>
      <c r="O27" s="34"/>
      <c r="P27" s="35">
        <f t="shared" si="6"/>
        <v>0</v>
      </c>
      <c r="Q27" s="36"/>
    </row>
    <row r="28" spans="1:17" ht="20.100000000000001" customHeight="1" x14ac:dyDescent="0.2">
      <c r="A28" s="48"/>
      <c r="B28" s="27"/>
      <c r="C28" s="28"/>
      <c r="D28" s="28"/>
      <c r="E28" s="66" t="str">
        <f t="shared" si="5"/>
        <v/>
      </c>
      <c r="F28" s="30" t="str">
        <f t="shared" si="4"/>
        <v/>
      </c>
      <c r="G28" s="67"/>
      <c r="H28" s="31" t="str">
        <f t="shared" si="10"/>
        <v/>
      </c>
      <c r="I28" s="32"/>
      <c r="J28" s="33"/>
      <c r="K28" s="33"/>
      <c r="L28" s="60" t="str">
        <f t="shared" si="1"/>
        <v/>
      </c>
      <c r="M28" s="34"/>
      <c r="N28" s="35">
        <f t="shared" si="2"/>
        <v>0</v>
      </c>
      <c r="O28" s="34"/>
      <c r="P28" s="35">
        <f t="shared" si="6"/>
        <v>0</v>
      </c>
      <c r="Q28" s="36"/>
    </row>
    <row r="29" spans="1:17" ht="20.100000000000001" customHeight="1" x14ac:dyDescent="0.2">
      <c r="A29" s="48"/>
      <c r="B29" s="27"/>
      <c r="C29" s="28"/>
      <c r="D29" s="28"/>
      <c r="E29" s="66" t="str">
        <f t="shared" si="5"/>
        <v/>
      </c>
      <c r="F29" s="30" t="str">
        <f t="shared" si="4"/>
        <v/>
      </c>
      <c r="G29" s="67"/>
      <c r="H29" s="31" t="str">
        <f t="shared" si="10"/>
        <v/>
      </c>
      <c r="I29" s="32"/>
      <c r="J29" s="33"/>
      <c r="K29" s="33"/>
      <c r="L29" s="60" t="str">
        <f t="shared" si="1"/>
        <v/>
      </c>
      <c r="M29" s="34"/>
      <c r="N29" s="35">
        <f t="shared" si="2"/>
        <v>0</v>
      </c>
      <c r="O29" s="34"/>
      <c r="P29" s="35">
        <f t="shared" si="6"/>
        <v>0</v>
      </c>
      <c r="Q29" s="36"/>
    </row>
    <row r="30" spans="1:17" ht="20.100000000000001" customHeight="1" x14ac:dyDescent="0.2">
      <c r="A30" s="48"/>
      <c r="B30" s="27"/>
      <c r="C30" s="28"/>
      <c r="D30" s="28"/>
      <c r="E30" s="66" t="str">
        <f t="shared" si="5"/>
        <v/>
      </c>
      <c r="F30" s="30" t="str">
        <f t="shared" si="4"/>
        <v/>
      </c>
      <c r="G30" s="67"/>
      <c r="H30" s="31" t="str">
        <f t="shared" si="10"/>
        <v/>
      </c>
      <c r="I30" s="32"/>
      <c r="J30" s="33"/>
      <c r="K30" s="33"/>
      <c r="L30" s="60" t="str">
        <f t="shared" si="1"/>
        <v/>
      </c>
      <c r="M30" s="34"/>
      <c r="N30" s="35">
        <f t="shared" si="2"/>
        <v>0</v>
      </c>
      <c r="O30" s="34"/>
      <c r="P30" s="35">
        <f t="shared" si="6"/>
        <v>0</v>
      </c>
      <c r="Q30" s="36"/>
    </row>
    <row r="31" spans="1:17" s="3" customFormat="1" ht="20.100000000000001" customHeight="1" x14ac:dyDescent="0.2">
      <c r="A31" s="49"/>
      <c r="B31" s="27"/>
      <c r="C31" s="28"/>
      <c r="D31" s="28"/>
      <c r="E31" s="66" t="str">
        <f t="shared" si="5"/>
        <v/>
      </c>
      <c r="F31" s="30" t="str">
        <f t="shared" si="4"/>
        <v/>
      </c>
      <c r="G31" s="67"/>
      <c r="H31" s="31" t="str">
        <f t="shared" si="10"/>
        <v/>
      </c>
      <c r="I31" s="32"/>
      <c r="J31" s="33"/>
      <c r="K31" s="33"/>
      <c r="L31" s="60" t="str">
        <f t="shared" si="1"/>
        <v/>
      </c>
      <c r="M31" s="34"/>
      <c r="N31" s="35">
        <f t="shared" si="2"/>
        <v>0</v>
      </c>
      <c r="O31" s="34"/>
      <c r="P31" s="35">
        <f t="shared" si="6"/>
        <v>0</v>
      </c>
      <c r="Q31" s="36"/>
    </row>
    <row r="32" spans="1:17" ht="20.100000000000001" customHeight="1" x14ac:dyDescent="0.2">
      <c r="A32" s="48"/>
      <c r="B32" s="27"/>
      <c r="C32" s="28"/>
      <c r="D32" s="28"/>
      <c r="E32" s="66" t="str">
        <f t="shared" si="5"/>
        <v/>
      </c>
      <c r="F32" s="30" t="str">
        <f t="shared" si="4"/>
        <v/>
      </c>
      <c r="G32" s="67"/>
      <c r="H32" s="31" t="str">
        <f t="shared" si="10"/>
        <v/>
      </c>
      <c r="I32" s="32"/>
      <c r="J32" s="33"/>
      <c r="K32" s="33"/>
      <c r="L32" s="60" t="str">
        <f t="shared" si="1"/>
        <v/>
      </c>
      <c r="M32" s="34"/>
      <c r="N32" s="35">
        <f t="shared" si="2"/>
        <v>0</v>
      </c>
      <c r="O32" s="34"/>
      <c r="P32" s="35">
        <f t="shared" si="6"/>
        <v>0</v>
      </c>
      <c r="Q32" s="36"/>
    </row>
    <row r="33" spans="1:18" ht="20.100000000000001" customHeight="1" x14ac:dyDescent="0.2">
      <c r="A33" s="48"/>
      <c r="B33" s="27"/>
      <c r="C33" s="28"/>
      <c r="D33" s="28"/>
      <c r="E33" s="66" t="str">
        <f t="shared" si="5"/>
        <v/>
      </c>
      <c r="F33" s="30" t="str">
        <f t="shared" si="4"/>
        <v/>
      </c>
      <c r="G33" s="67"/>
      <c r="H33" s="31" t="str">
        <f t="shared" si="10"/>
        <v/>
      </c>
      <c r="I33" s="32"/>
      <c r="J33" s="33"/>
      <c r="K33" s="33"/>
      <c r="L33" s="60" t="str">
        <f t="shared" si="1"/>
        <v/>
      </c>
      <c r="M33" s="34"/>
      <c r="N33" s="35">
        <f t="shared" si="2"/>
        <v>0</v>
      </c>
      <c r="O33" s="34"/>
      <c r="P33" s="35">
        <f t="shared" si="6"/>
        <v>0</v>
      </c>
      <c r="Q33" s="36"/>
    </row>
    <row r="34" spans="1:18" ht="20.100000000000001" customHeight="1" x14ac:dyDescent="0.2">
      <c r="A34" s="48"/>
      <c r="B34" s="27"/>
      <c r="C34" s="28"/>
      <c r="D34" s="28"/>
      <c r="E34" s="66" t="str">
        <f t="shared" si="5"/>
        <v/>
      </c>
      <c r="F34" s="30" t="str">
        <f t="shared" si="4"/>
        <v/>
      </c>
      <c r="G34" s="67"/>
      <c r="H34" s="31" t="str">
        <f t="shared" si="10"/>
        <v/>
      </c>
      <c r="I34" s="32"/>
      <c r="J34" s="33"/>
      <c r="K34" s="33"/>
      <c r="L34" s="60" t="str">
        <f t="shared" si="1"/>
        <v/>
      </c>
      <c r="M34" s="34"/>
      <c r="N34" s="35">
        <f t="shared" si="2"/>
        <v>0</v>
      </c>
      <c r="O34" s="34"/>
      <c r="P34" s="35">
        <f t="shared" si="6"/>
        <v>0</v>
      </c>
      <c r="Q34" s="36"/>
    </row>
    <row r="35" spans="1:18" ht="20.100000000000001" customHeight="1" x14ac:dyDescent="0.2">
      <c r="A35" s="48"/>
      <c r="B35" s="27"/>
      <c r="C35" s="28"/>
      <c r="D35" s="28"/>
      <c r="E35" s="66" t="str">
        <f t="shared" si="5"/>
        <v/>
      </c>
      <c r="F35" s="30" t="str">
        <f t="shared" si="4"/>
        <v/>
      </c>
      <c r="G35" s="67"/>
      <c r="H35" s="31" t="str">
        <f t="shared" si="10"/>
        <v/>
      </c>
      <c r="I35" s="32"/>
      <c r="J35" s="33"/>
      <c r="K35" s="33"/>
      <c r="L35" s="60" t="str">
        <f t="shared" si="1"/>
        <v/>
      </c>
      <c r="M35" s="34"/>
      <c r="N35" s="35">
        <f t="shared" si="2"/>
        <v>0</v>
      </c>
      <c r="O35" s="34"/>
      <c r="P35" s="35">
        <f t="shared" si="6"/>
        <v>0</v>
      </c>
      <c r="Q35" s="36"/>
    </row>
    <row r="36" spans="1:18" ht="20.100000000000001" customHeight="1" x14ac:dyDescent="0.2">
      <c r="B36" s="75" t="s">
        <v>36</v>
      </c>
      <c r="C36" s="83"/>
      <c r="D36" s="83"/>
      <c r="E36" s="83"/>
      <c r="F36" s="83"/>
      <c r="G36" s="83"/>
      <c r="H36" s="83"/>
      <c r="I36" s="37"/>
      <c r="J36" s="38">
        <f>SUM(J15:J35)</f>
        <v>154</v>
      </c>
      <c r="K36" s="38"/>
      <c r="L36" s="39"/>
      <c r="M36" s="40"/>
      <c r="N36" s="38">
        <f>SUM(N15:N35)</f>
        <v>0</v>
      </c>
      <c r="O36" s="38"/>
      <c r="P36" s="38">
        <f>SUM(P15:P35)</f>
        <v>154</v>
      </c>
      <c r="Q36" s="37"/>
    </row>
    <row r="37" spans="1:18" ht="39.75" customHeight="1" x14ac:dyDescent="0.2"/>
    <row r="38" spans="1:18" ht="18" customHeight="1" x14ac:dyDescent="0.2">
      <c r="B38" s="94" t="s">
        <v>785</v>
      </c>
      <c r="C38" s="95"/>
      <c r="D38" s="56" t="s">
        <v>786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9"/>
    </row>
    <row r="39" spans="1:18" ht="18" customHeight="1" x14ac:dyDescent="0.2">
      <c r="B39" s="64" t="s">
        <v>830</v>
      </c>
      <c r="C39" s="65"/>
      <c r="D39" s="57">
        <f t="shared" ref="D39:D56" si="11">SUMIF($G$15:$G$35,B39,$P$15:$P$35)</f>
        <v>0</v>
      </c>
      <c r="E39" s="48"/>
      <c r="F39" s="48"/>
      <c r="G39" s="75" t="s">
        <v>72</v>
      </c>
      <c r="H39" s="76"/>
      <c r="I39" s="83" t="s">
        <v>73</v>
      </c>
      <c r="J39" s="76"/>
      <c r="K39" s="48"/>
      <c r="L39" s="48"/>
      <c r="M39" s="48"/>
      <c r="N39" s="48"/>
      <c r="O39" s="48"/>
      <c r="P39" s="49"/>
    </row>
    <row r="40" spans="1:18" ht="18" customHeight="1" x14ac:dyDescent="0.2">
      <c r="B40" s="64" t="s">
        <v>831</v>
      </c>
      <c r="C40" s="65"/>
      <c r="D40" s="57">
        <f t="shared" si="11"/>
        <v>0</v>
      </c>
      <c r="E40" s="48"/>
      <c r="F40" s="48"/>
      <c r="G40" s="77" t="s">
        <v>76</v>
      </c>
      <c r="H40" s="78"/>
      <c r="I40" s="84" t="s">
        <v>74</v>
      </c>
      <c r="J40" s="78"/>
      <c r="K40" s="48"/>
      <c r="L40" s="48"/>
      <c r="M40" s="48"/>
      <c r="N40" s="48"/>
      <c r="O40" s="48"/>
      <c r="P40" s="85"/>
      <c r="Q40" s="85"/>
    </row>
    <row r="41" spans="1:18" ht="18" customHeight="1" x14ac:dyDescent="0.2">
      <c r="B41" s="64" t="s">
        <v>832</v>
      </c>
      <c r="C41" s="65"/>
      <c r="D41" s="57">
        <f t="shared" si="11"/>
        <v>0</v>
      </c>
      <c r="E41" s="48"/>
      <c r="F41" s="48"/>
      <c r="G41" s="93">
        <v>250</v>
      </c>
      <c r="H41" s="90"/>
      <c r="I41" s="89"/>
      <c r="J41" s="90"/>
      <c r="K41" s="48"/>
      <c r="L41" s="48"/>
      <c r="M41" s="48"/>
      <c r="N41" s="48"/>
      <c r="O41" s="48"/>
      <c r="P41" s="86"/>
      <c r="Q41" s="86"/>
    </row>
    <row r="42" spans="1:18" ht="18" customHeight="1" x14ac:dyDescent="0.2">
      <c r="B42" s="64" t="s">
        <v>833</v>
      </c>
      <c r="C42" s="65"/>
      <c r="D42" s="57">
        <f t="shared" si="11"/>
        <v>0</v>
      </c>
      <c r="E42" s="48"/>
      <c r="F42" s="48"/>
      <c r="G42" s="75" t="s">
        <v>37</v>
      </c>
      <c r="H42" s="76"/>
      <c r="I42" s="83" t="s">
        <v>78</v>
      </c>
      <c r="J42" s="76"/>
      <c r="K42" s="48"/>
      <c r="L42" s="48"/>
      <c r="M42" s="48"/>
      <c r="N42" s="48"/>
      <c r="O42" s="48"/>
    </row>
    <row r="43" spans="1:18" ht="18" customHeight="1" x14ac:dyDescent="0.2">
      <c r="B43" s="64" t="s">
        <v>834</v>
      </c>
      <c r="C43" s="65"/>
      <c r="D43" s="57">
        <f t="shared" si="11"/>
        <v>0</v>
      </c>
      <c r="E43" s="48"/>
      <c r="F43" s="48"/>
      <c r="G43" s="77" t="s">
        <v>59</v>
      </c>
      <c r="H43" s="78"/>
      <c r="I43" s="84" t="s">
        <v>79</v>
      </c>
      <c r="J43" s="78"/>
      <c r="K43" s="48"/>
      <c r="L43" s="48"/>
      <c r="M43" s="48"/>
      <c r="N43" s="48"/>
      <c r="O43" s="48"/>
    </row>
    <row r="44" spans="1:18" ht="18" customHeight="1" x14ac:dyDescent="0.2">
      <c r="B44" s="64" t="s">
        <v>835</v>
      </c>
      <c r="C44" s="65"/>
      <c r="D44" s="57">
        <f t="shared" si="11"/>
        <v>0</v>
      </c>
      <c r="E44" s="48"/>
      <c r="F44" s="48"/>
      <c r="G44" s="79">
        <f>+P36</f>
        <v>154</v>
      </c>
      <c r="H44" s="80"/>
      <c r="I44" s="88">
        <f>+N36</f>
        <v>0</v>
      </c>
      <c r="J44" s="80"/>
      <c r="K44" s="48"/>
      <c r="L44" s="48"/>
      <c r="M44" s="48"/>
      <c r="N44" s="48"/>
      <c r="O44" s="48"/>
      <c r="P44" s="49"/>
      <c r="Q44" s="48"/>
    </row>
    <row r="45" spans="1:18" ht="18" customHeight="1" x14ac:dyDescent="0.2">
      <c r="B45" s="64" t="s">
        <v>836</v>
      </c>
      <c r="C45" s="65"/>
      <c r="D45" s="57">
        <f t="shared" si="11"/>
        <v>0</v>
      </c>
      <c r="E45" s="48"/>
      <c r="F45" s="48"/>
      <c r="G45" s="81" t="s">
        <v>75</v>
      </c>
      <c r="H45" s="81"/>
      <c r="I45" s="81" t="s">
        <v>80</v>
      </c>
      <c r="J45" s="81"/>
      <c r="K45" s="48"/>
    </row>
    <row r="46" spans="1:18" ht="18" customHeight="1" x14ac:dyDescent="0.2">
      <c r="B46" s="64" t="s">
        <v>837</v>
      </c>
      <c r="C46" s="65"/>
      <c r="D46" s="57">
        <f t="shared" si="11"/>
        <v>0</v>
      </c>
      <c r="E46" s="48"/>
      <c r="F46" s="48"/>
      <c r="G46" s="81"/>
      <c r="H46" s="81"/>
      <c r="I46" s="81"/>
      <c r="J46" s="81"/>
      <c r="K46" s="48"/>
    </row>
    <row r="47" spans="1:18" ht="18" customHeight="1" x14ac:dyDescent="0.2">
      <c r="B47" s="64" t="s">
        <v>838</v>
      </c>
      <c r="C47" s="65"/>
      <c r="D47" s="57">
        <f t="shared" si="11"/>
        <v>0</v>
      </c>
      <c r="E47" s="48"/>
      <c r="F47" s="48"/>
      <c r="G47" s="82" t="s">
        <v>77</v>
      </c>
      <c r="H47" s="82"/>
      <c r="I47" s="82" t="s">
        <v>81</v>
      </c>
      <c r="J47" s="82"/>
      <c r="K47" s="48"/>
      <c r="L47" s="87" t="s">
        <v>55</v>
      </c>
      <c r="M47" s="87"/>
      <c r="N47" s="87"/>
      <c r="O47" s="48"/>
      <c r="P47" s="87" t="s">
        <v>56</v>
      </c>
      <c r="Q47" s="87"/>
    </row>
    <row r="48" spans="1:18" ht="18" customHeight="1" x14ac:dyDescent="0.2">
      <c r="B48" s="64" t="s">
        <v>839</v>
      </c>
      <c r="C48" s="65"/>
      <c r="D48" s="57">
        <f t="shared" si="11"/>
        <v>0</v>
      </c>
      <c r="E48" s="48"/>
      <c r="F48" s="48"/>
      <c r="G48" s="82"/>
      <c r="H48" s="82"/>
      <c r="I48" s="82"/>
      <c r="J48" s="82"/>
      <c r="K48" s="48"/>
      <c r="L48" s="86" t="s">
        <v>57</v>
      </c>
      <c r="M48" s="86"/>
      <c r="N48" s="86"/>
      <c r="O48" s="48"/>
      <c r="P48" s="86" t="s">
        <v>58</v>
      </c>
      <c r="Q48" s="86"/>
      <c r="R48" s="13"/>
    </row>
    <row r="49" spans="2:18" ht="18" customHeight="1" x14ac:dyDescent="0.2">
      <c r="B49" s="64" t="s">
        <v>840</v>
      </c>
      <c r="C49" s="65"/>
      <c r="D49" s="57">
        <f t="shared" si="11"/>
        <v>0</v>
      </c>
      <c r="E49" s="48"/>
      <c r="F49" s="48"/>
      <c r="G49" s="72">
        <f>IF(G41&lt;&gt;0,G41-G44,"")</f>
        <v>96</v>
      </c>
      <c r="H49" s="73"/>
      <c r="I49" s="74" t="str">
        <f>IF(I41&lt;&gt;0,I41-I44,"")</f>
        <v/>
      </c>
      <c r="J49" s="73"/>
      <c r="K49" s="48"/>
      <c r="L49" s="58" t="s">
        <v>866</v>
      </c>
      <c r="M49" s="68"/>
      <c r="N49" s="68"/>
      <c r="O49" s="58"/>
      <c r="P49" s="58" t="s">
        <v>864</v>
      </c>
      <c r="Q49" s="48"/>
      <c r="R49" s="12"/>
    </row>
    <row r="50" spans="2:18" ht="18" customHeight="1" x14ac:dyDescent="0.2">
      <c r="B50" s="64" t="s">
        <v>841</v>
      </c>
      <c r="C50" s="65"/>
      <c r="D50" s="57">
        <f t="shared" si="11"/>
        <v>0</v>
      </c>
    </row>
    <row r="51" spans="2:18" ht="18" customHeight="1" x14ac:dyDescent="0.2">
      <c r="B51" s="64" t="s">
        <v>842</v>
      </c>
      <c r="C51" s="65"/>
      <c r="D51" s="57">
        <f t="shared" si="11"/>
        <v>0</v>
      </c>
    </row>
    <row r="52" spans="2:18" ht="18" customHeight="1" x14ac:dyDescent="0.2">
      <c r="B52" s="64" t="s">
        <v>843</v>
      </c>
      <c r="C52" s="65"/>
      <c r="D52" s="57">
        <f t="shared" si="11"/>
        <v>0</v>
      </c>
    </row>
    <row r="53" spans="2:18" ht="18" customHeight="1" x14ac:dyDescent="0.2">
      <c r="B53" s="64" t="s">
        <v>844</v>
      </c>
      <c r="C53" s="65"/>
      <c r="D53" s="57">
        <f t="shared" si="11"/>
        <v>0</v>
      </c>
    </row>
    <row r="54" spans="2:18" ht="18" customHeight="1" x14ac:dyDescent="0.2">
      <c r="B54" s="64" t="s">
        <v>845</v>
      </c>
      <c r="C54" s="65"/>
      <c r="D54" s="57">
        <f t="shared" si="11"/>
        <v>0</v>
      </c>
    </row>
    <row r="55" spans="2:18" ht="18" customHeight="1" x14ac:dyDescent="0.2">
      <c r="B55" s="64" t="s">
        <v>846</v>
      </c>
      <c r="C55" s="65"/>
      <c r="D55" s="57">
        <f t="shared" si="11"/>
        <v>0</v>
      </c>
    </row>
    <row r="56" spans="2:18" ht="18" customHeight="1" x14ac:dyDescent="0.2">
      <c r="B56" s="64" t="s">
        <v>847</v>
      </c>
      <c r="C56" s="65"/>
      <c r="D56" s="57">
        <f t="shared" si="11"/>
        <v>0</v>
      </c>
    </row>
    <row r="1048080" spans="16367:16367" ht="18" customHeight="1" x14ac:dyDescent="0.2">
      <c r="XEM1048080" s="2" t="e">
        <f>VLOOKUP(XEL1048088,[1]Plan1!$B:$C,2,0)</f>
        <v>#N/A</v>
      </c>
    </row>
    <row r="1048085" spans="16359:16376" ht="18" customHeight="1" x14ac:dyDescent="0.2">
      <c r="XEE1048085" s="14"/>
      <c r="XEF1048085" s="14"/>
      <c r="XEG1048085" s="14"/>
      <c r="XEH1048085" s="14"/>
      <c r="XEI1048085" s="15"/>
      <c r="XEJ1048085" s="14"/>
      <c r="XEK1048085" s="14"/>
      <c r="XEL1048085" s="14"/>
      <c r="XEM1048085" s="14"/>
      <c r="XEN1048085" s="14"/>
      <c r="XEO1048085" s="14"/>
      <c r="XEP1048085" s="14"/>
      <c r="XEQ1048085" s="14"/>
      <c r="XER1048085" s="14"/>
      <c r="XES1048085" s="14"/>
      <c r="XET1048085" s="14"/>
      <c r="XEU1048085" s="14"/>
      <c r="XEV1048085" s="14"/>
    </row>
    <row r="1048086" spans="16359:16376" ht="18" customHeight="1" x14ac:dyDescent="0.2">
      <c r="XEE1048086" s="14"/>
      <c r="XEF1048086" s="14"/>
      <c r="XEG1048086" s="14"/>
      <c r="XEH1048086" s="14"/>
      <c r="XEI1048086" s="15"/>
      <c r="XEJ1048086" s="14"/>
      <c r="XEK1048086" s="14"/>
      <c r="XEL1048086" s="14"/>
      <c r="XEM1048086" s="14"/>
      <c r="XEN1048086" s="14"/>
      <c r="XEO1048086" s="14"/>
      <c r="XEP1048086" s="14"/>
      <c r="XEQ1048086" s="14"/>
      <c r="XER1048086" s="14"/>
      <c r="XES1048086" s="14"/>
      <c r="XET1048086" s="14"/>
      <c r="XEU1048086" s="14"/>
      <c r="XEV1048086" s="14"/>
    </row>
    <row r="1048087" spans="16359:16376" ht="18" customHeight="1" x14ac:dyDescent="0.2">
      <c r="XEE1048087" s="14"/>
      <c r="XEF1048087" s="20" t="s">
        <v>19</v>
      </c>
      <c r="XEG1048087" s="20" t="s">
        <v>20</v>
      </c>
      <c r="XEH1048087" s="14"/>
      <c r="XEI1048087" s="20" t="s">
        <v>15</v>
      </c>
      <c r="XEJ1048087" s="20" t="s">
        <v>14</v>
      </c>
      <c r="XEK1048087" s="21"/>
      <c r="XEL1048087" s="22" t="s">
        <v>17</v>
      </c>
      <c r="XEM1048087" s="22" t="s">
        <v>16</v>
      </c>
      <c r="XEN1048087" s="22" t="s">
        <v>784</v>
      </c>
      <c r="XEO1048087" s="14"/>
      <c r="XEP1048087" s="20" t="s">
        <v>18</v>
      </c>
      <c r="XEQ1048087" s="14"/>
      <c r="XER1048087" s="20" t="s">
        <v>34</v>
      </c>
      <c r="XES1048087" s="14"/>
      <c r="XET1048087" s="23" t="s">
        <v>781</v>
      </c>
      <c r="XEU1048087" s="23" t="s">
        <v>780</v>
      </c>
      <c r="XEV1048087" s="14"/>
    </row>
    <row r="1048088" spans="16359:16376" ht="18" customHeight="1" x14ac:dyDescent="0.2">
      <c r="XEE1048088" s="14"/>
      <c r="XEF1048088" s="25" t="s">
        <v>21</v>
      </c>
      <c r="XEG1048088" s="25" t="s">
        <v>21</v>
      </c>
      <c r="XEH1048088" s="14"/>
      <c r="XEI1048088" s="25" t="s">
        <v>251</v>
      </c>
      <c r="XEJ1048088" s="24" t="s">
        <v>252</v>
      </c>
      <c r="XEK1048088" s="21"/>
      <c r="XEL1048088" s="25" t="s">
        <v>848</v>
      </c>
      <c r="XEM1048088" s="24" t="s">
        <v>800</v>
      </c>
      <c r="XEN1048088" s="25"/>
      <c r="XEO1048088" s="14"/>
      <c r="XEP1048088" s="25" t="s">
        <v>0</v>
      </c>
      <c r="XEQ1048088" s="14"/>
      <c r="XER1048088" s="25" t="s">
        <v>84</v>
      </c>
      <c r="XES1048088" s="14"/>
      <c r="XET1048088" s="26" t="s">
        <v>269</v>
      </c>
      <c r="XEU1048088" s="26" t="s">
        <v>270</v>
      </c>
      <c r="XEV1048088" s="14"/>
    </row>
    <row r="1048089" spans="16359:16376" ht="18" customHeight="1" x14ac:dyDescent="0.2">
      <c r="XEE1048089" s="14"/>
      <c r="XEF1048089" s="17" t="s">
        <v>22</v>
      </c>
      <c r="XEG1048089" s="17" t="s">
        <v>22</v>
      </c>
      <c r="XEH1048089" s="14"/>
      <c r="XEI1048089" s="17" t="s">
        <v>255</v>
      </c>
      <c r="XEJ1048089" s="16" t="s">
        <v>1</v>
      </c>
      <c r="XEK1048089" s="21"/>
      <c r="XEL1048089" s="25" t="s">
        <v>830</v>
      </c>
      <c r="XEM1048089" s="24" t="s">
        <v>801</v>
      </c>
      <c r="XEN1048089" s="25"/>
      <c r="XEO1048089" s="14"/>
      <c r="XEP1048089" s="25" t="s">
        <v>2</v>
      </c>
      <c r="XEQ1048089" s="14"/>
      <c r="XER1048089" s="25" t="s">
        <v>85</v>
      </c>
      <c r="XES1048089" s="14"/>
      <c r="XET1048089" s="18" t="s">
        <v>768</v>
      </c>
      <c r="XEU1048089" s="18" t="s">
        <v>769</v>
      </c>
      <c r="XEV1048089" s="14"/>
    </row>
    <row r="1048090" spans="16359:16376" ht="18" customHeight="1" x14ac:dyDescent="0.2">
      <c r="XEE1048090" s="14"/>
      <c r="XEF1048090" s="17" t="s">
        <v>23</v>
      </c>
      <c r="XEG1048090" s="17" t="s">
        <v>23</v>
      </c>
      <c r="XEH1048090" s="14"/>
      <c r="XEI1048090" s="17" t="s">
        <v>256</v>
      </c>
      <c r="XEJ1048090" s="16" t="s">
        <v>3</v>
      </c>
      <c r="XEK1048090" s="21"/>
      <c r="XEL1048090" s="25" t="s">
        <v>849</v>
      </c>
      <c r="XEM1048090" s="24" t="s">
        <v>802</v>
      </c>
      <c r="XEN1048090" s="25"/>
      <c r="XEO1048090" s="14"/>
      <c r="XEP1048090" s="25" t="s">
        <v>4</v>
      </c>
      <c r="XEQ1048090" s="14"/>
      <c r="XER1048090" s="25" t="s">
        <v>86</v>
      </c>
      <c r="XES1048090" s="14"/>
      <c r="XET1048090" s="26" t="s">
        <v>619</v>
      </c>
      <c r="XEU1048090" s="26" t="s">
        <v>620</v>
      </c>
      <c r="XEV1048090" s="14"/>
    </row>
    <row r="1048091" spans="16359:16376" ht="18" customHeight="1" x14ac:dyDescent="0.2">
      <c r="XEE1048091" s="14"/>
      <c r="XEF1048091" s="17" t="s">
        <v>24</v>
      </c>
      <c r="XEG1048091" s="17" t="s">
        <v>24</v>
      </c>
      <c r="XEH1048091" s="14"/>
      <c r="XEI1048091" s="17" t="s">
        <v>257</v>
      </c>
      <c r="XEJ1048091" s="16" t="s">
        <v>5</v>
      </c>
      <c r="XEK1048091" s="21"/>
      <c r="XEL1048091" s="25" t="s">
        <v>831</v>
      </c>
      <c r="XEM1048091" s="24" t="s">
        <v>803</v>
      </c>
      <c r="XEN1048091" s="25"/>
      <c r="XEO1048091" s="14"/>
      <c r="XEP1048091" s="14"/>
      <c r="XEQ1048091" s="14"/>
      <c r="XER1048091" s="25" t="s">
        <v>789</v>
      </c>
      <c r="XES1048091" s="14"/>
      <c r="XET1048091" s="26" t="s">
        <v>275</v>
      </c>
      <c r="XEU1048091" s="26" t="s">
        <v>276</v>
      </c>
      <c r="XEV1048091" s="14"/>
    </row>
    <row r="1048092" spans="16359:16376" ht="18" customHeight="1" x14ac:dyDescent="0.2">
      <c r="XEE1048092" s="14"/>
      <c r="XEF1048092" s="17" t="s">
        <v>25</v>
      </c>
      <c r="XEG1048092" s="17" t="s">
        <v>25</v>
      </c>
      <c r="XEH1048092" s="14"/>
      <c r="XEI1048092" s="17" t="s">
        <v>264</v>
      </c>
      <c r="XEJ1048092" s="16" t="s">
        <v>6</v>
      </c>
      <c r="XEK1048092" s="21"/>
      <c r="XEL1048092" s="25" t="s">
        <v>832</v>
      </c>
      <c r="XEM1048092" s="24" t="s">
        <v>804</v>
      </c>
      <c r="XEN1048092" s="25"/>
      <c r="XEO1048092" s="14"/>
      <c r="XEP1048092" s="14"/>
      <c r="XEQ1048092" s="14"/>
      <c r="XER1048092" s="25" t="s">
        <v>87</v>
      </c>
      <c r="XES1048092" s="14"/>
      <c r="XET1048092" s="26" t="s">
        <v>379</v>
      </c>
      <c r="XEU1048092" s="26" t="s">
        <v>380</v>
      </c>
      <c r="XEV1048092" s="14"/>
    </row>
    <row r="1048093" spans="16359:16376" ht="18" customHeight="1" x14ac:dyDescent="0.2">
      <c r="XEE1048093" s="14"/>
      <c r="XEF1048093" s="17" t="s">
        <v>26</v>
      </c>
      <c r="XEG1048093" s="17" t="s">
        <v>26</v>
      </c>
      <c r="XEH1048093" s="14"/>
      <c r="XEI1048093" s="17" t="s">
        <v>8</v>
      </c>
      <c r="XEJ1048093" s="16" t="s">
        <v>7</v>
      </c>
      <c r="XEK1048093" s="21"/>
      <c r="XEL1048093" s="25" t="s">
        <v>833</v>
      </c>
      <c r="XEM1048093" s="24" t="s">
        <v>805</v>
      </c>
      <c r="XEN1048093" s="25"/>
      <c r="XEO1048093" s="14"/>
      <c r="XEP1048093" s="14"/>
      <c r="XEQ1048093" s="14"/>
      <c r="XER1048093" s="25" t="s">
        <v>88</v>
      </c>
      <c r="XES1048093" s="14"/>
      <c r="XET1048093" s="26" t="s">
        <v>265</v>
      </c>
      <c r="XEU1048093" s="26" t="s">
        <v>266</v>
      </c>
      <c r="XEV1048093" s="14"/>
    </row>
    <row r="1048094" spans="16359:16376" ht="18" customHeight="1" x14ac:dyDescent="0.2">
      <c r="XEE1048094" s="14"/>
      <c r="XEF1048094" s="17" t="s">
        <v>27</v>
      </c>
      <c r="XEG1048094" s="17" t="s">
        <v>27</v>
      </c>
      <c r="XEH1048094" s="14"/>
      <c r="XEI1048094" s="17" t="s">
        <v>258</v>
      </c>
      <c r="XEJ1048094" s="16" t="s">
        <v>9</v>
      </c>
      <c r="XEK1048094" s="21"/>
      <c r="XEL1048094" s="25" t="s">
        <v>834</v>
      </c>
      <c r="XEM1048094" s="24" t="s">
        <v>806</v>
      </c>
      <c r="XEN1048094" s="25"/>
      <c r="XEO1048094" s="14"/>
      <c r="XEP1048094" s="14"/>
      <c r="XEQ1048094" s="14"/>
      <c r="XER1048094" s="25" t="s">
        <v>89</v>
      </c>
      <c r="XES1048094" s="14"/>
      <c r="XET1048094" s="26" t="s">
        <v>281</v>
      </c>
      <c r="XEU1048094" s="26" t="s">
        <v>282</v>
      </c>
      <c r="XEV1048094" s="14"/>
    </row>
    <row r="1048095" spans="16359:16376" ht="18" customHeight="1" x14ac:dyDescent="0.2">
      <c r="XEE1048095" s="14"/>
      <c r="XEF1048095" s="17" t="s">
        <v>28</v>
      </c>
      <c r="XEG1048095" s="17" t="s">
        <v>28</v>
      </c>
      <c r="XEH1048095" s="14"/>
      <c r="XEI1048095" s="17" t="s">
        <v>11</v>
      </c>
      <c r="XEJ1048095" s="16" t="s">
        <v>10</v>
      </c>
      <c r="XEK1048095" s="21"/>
      <c r="XEL1048095" s="25" t="s">
        <v>842</v>
      </c>
      <c r="XEM1048095" s="24" t="s">
        <v>807</v>
      </c>
      <c r="XEN1048095" s="25"/>
      <c r="XEO1048095" s="14"/>
      <c r="XEP1048095" s="14"/>
      <c r="XEQ1048095" s="14"/>
      <c r="XER1048095" s="25" t="s">
        <v>90</v>
      </c>
      <c r="XES1048095" s="14"/>
      <c r="XET1048095" s="26" t="s">
        <v>273</v>
      </c>
      <c r="XEU1048095" s="26" t="s">
        <v>274</v>
      </c>
      <c r="XEV1048095" s="14"/>
    </row>
    <row r="1048096" spans="16359:16376" ht="18" customHeight="1" x14ac:dyDescent="0.2">
      <c r="XEE1048096" s="14"/>
      <c r="XEF1048096" s="14"/>
      <c r="XEG1048096" s="14"/>
      <c r="XEH1048096" s="14"/>
      <c r="XEI1048096" s="17" t="s">
        <v>13</v>
      </c>
      <c r="XEJ1048096" s="16" t="s">
        <v>12</v>
      </c>
      <c r="XEK1048096" s="21"/>
      <c r="XEL1048096" s="25" t="s">
        <v>843</v>
      </c>
      <c r="XEM1048096" s="24" t="s">
        <v>808</v>
      </c>
      <c r="XEN1048096" s="25"/>
      <c r="XEO1048096" s="14"/>
      <c r="XEP1048096" s="14"/>
      <c r="XEQ1048096" s="14"/>
      <c r="XER1048096" s="25" t="s">
        <v>91</v>
      </c>
      <c r="XES1048096" s="14"/>
      <c r="XET1048096" s="26" t="s">
        <v>283</v>
      </c>
      <c r="XEU1048096" s="26" t="s">
        <v>284</v>
      </c>
      <c r="XEV1048096" s="14"/>
    </row>
    <row r="1048097" spans="16359:16378" ht="18" customHeight="1" x14ac:dyDescent="0.2">
      <c r="XEE1048097" s="14"/>
      <c r="XEF1048097" s="14"/>
      <c r="XEG1048097" s="14"/>
      <c r="XEH1048097" s="14"/>
      <c r="XEI1048097" s="17" t="s">
        <v>82</v>
      </c>
      <c r="XEJ1048097" s="16" t="s">
        <v>83</v>
      </c>
      <c r="XEK1048097" s="21"/>
      <c r="XEL1048097" s="25" t="s">
        <v>838</v>
      </c>
      <c r="XEM1048097" s="24" t="s">
        <v>809</v>
      </c>
      <c r="XEN1048097" s="25"/>
      <c r="XEO1048097" s="14"/>
      <c r="XEP1048097" s="14"/>
      <c r="XEQ1048097" s="14"/>
      <c r="XER1048097" s="25" t="s">
        <v>92</v>
      </c>
      <c r="XES1048097" s="14"/>
      <c r="XET1048097" s="26" t="s">
        <v>271</v>
      </c>
      <c r="XEU1048097" s="26" t="s">
        <v>272</v>
      </c>
      <c r="XEV1048097" s="14"/>
    </row>
    <row r="1048098" spans="16359:16378" ht="18" customHeight="1" x14ac:dyDescent="0.2">
      <c r="XEE1048098" s="14"/>
      <c r="XEF1048098" s="14"/>
      <c r="XEG1048098" s="14"/>
      <c r="XEH1048098" s="14"/>
      <c r="XEI1048098" s="17" t="s">
        <v>259</v>
      </c>
      <c r="XEJ1048098" s="16" t="s">
        <v>60</v>
      </c>
      <c r="XEK1048098" s="21"/>
      <c r="XEL1048098" s="25" t="s">
        <v>836</v>
      </c>
      <c r="XEM1048098" s="24" t="s">
        <v>810</v>
      </c>
      <c r="XEN1048098" s="25"/>
      <c r="XEO1048098" s="14"/>
      <c r="XEP1048098" s="14"/>
      <c r="XEQ1048098" s="14"/>
      <c r="XER1048098" s="25" t="s">
        <v>93</v>
      </c>
      <c r="XES1048098" s="14"/>
      <c r="XET1048098" s="26" t="s">
        <v>279</v>
      </c>
      <c r="XEU1048098" s="26" t="s">
        <v>280</v>
      </c>
      <c r="XEV1048098" s="14"/>
    </row>
    <row r="1048099" spans="16359:16378" ht="18" customHeight="1" x14ac:dyDescent="0.2">
      <c r="XEE1048099" s="14"/>
      <c r="XEF1048099" s="14"/>
      <c r="XEG1048099" s="14"/>
      <c r="XEH1048099" s="14"/>
      <c r="XEI1048099" s="17" t="s">
        <v>260</v>
      </c>
      <c r="XEJ1048099" s="16" t="s">
        <v>60</v>
      </c>
      <c r="XEK1048099" s="21"/>
      <c r="XEL1048099" s="25" t="s">
        <v>844</v>
      </c>
      <c r="XEM1048099" s="24" t="s">
        <v>811</v>
      </c>
      <c r="XEN1048099" s="25"/>
      <c r="XEO1048099" s="14"/>
      <c r="XEP1048099" s="19"/>
      <c r="XEQ1048099" s="14"/>
      <c r="XER1048099" s="25" t="s">
        <v>94</v>
      </c>
      <c r="XES1048099" s="14"/>
      <c r="XET1048099" s="18" t="s">
        <v>661</v>
      </c>
      <c r="XEU1048099" s="18" t="s">
        <v>662</v>
      </c>
      <c r="XEV1048099" s="14"/>
    </row>
    <row r="1048100" spans="16359:16378" ht="18" customHeight="1" x14ac:dyDescent="0.2">
      <c r="XEE1048100" s="14"/>
      <c r="XEF1048100" s="19"/>
      <c r="XEG1048100" s="19"/>
      <c r="XEH1048100" s="19"/>
      <c r="XEI1048100" s="17" t="s">
        <v>261</v>
      </c>
      <c r="XEJ1048100" s="16" t="s">
        <v>61</v>
      </c>
      <c r="XEK1048100" s="21"/>
      <c r="XEL1048100" s="25" t="s">
        <v>850</v>
      </c>
      <c r="XEM1048100" s="24" t="s">
        <v>812</v>
      </c>
      <c r="XEN1048100" s="25"/>
      <c r="XEO1048100" s="14"/>
      <c r="XEP1048100" s="14"/>
      <c r="XEQ1048100" s="14"/>
      <c r="XER1048100" s="25" t="s">
        <v>95</v>
      </c>
      <c r="XES1048100" s="14"/>
      <c r="XET1048100" s="26" t="s">
        <v>389</v>
      </c>
      <c r="XEU1048100" s="26" t="s">
        <v>390</v>
      </c>
      <c r="XEV1048100" s="14"/>
    </row>
    <row r="1048101" spans="16359:16378" ht="18" customHeight="1" x14ac:dyDescent="0.2">
      <c r="XEE1048101" s="14"/>
      <c r="XEF1048101" s="14"/>
      <c r="XEG1048101" s="14"/>
      <c r="XEH1048101" s="14"/>
      <c r="XEI1048101" s="17" t="s">
        <v>262</v>
      </c>
      <c r="XEJ1048101" s="16" t="s">
        <v>62</v>
      </c>
      <c r="XEK1048101" s="21"/>
      <c r="XEL1048101" s="25" t="s">
        <v>835</v>
      </c>
      <c r="XEM1048101" s="24" t="s">
        <v>813</v>
      </c>
      <c r="XEN1048101" s="25"/>
      <c r="XEO1048101" s="14"/>
      <c r="XEP1048101" s="14"/>
      <c r="XEQ1048101" s="14"/>
      <c r="XER1048101" s="25" t="s">
        <v>96</v>
      </c>
      <c r="XES1048101" s="14"/>
      <c r="XET1048101" s="26" t="s">
        <v>285</v>
      </c>
      <c r="XEU1048101" s="26" t="s">
        <v>286</v>
      </c>
      <c r="XEV1048101" s="14"/>
    </row>
    <row r="1048102" spans="16359:16378" ht="18" customHeight="1" x14ac:dyDescent="0.2">
      <c r="XEE1048102" s="14"/>
      <c r="XEF1048102" s="14"/>
      <c r="XEG1048102" s="14"/>
      <c r="XEH1048102" s="14"/>
      <c r="XEI1048102" s="17" t="s">
        <v>263</v>
      </c>
      <c r="XEJ1048102" s="16" t="s">
        <v>63</v>
      </c>
      <c r="XEK1048102" s="21"/>
      <c r="XEL1048102" s="25" t="s">
        <v>851</v>
      </c>
      <c r="XEM1048102" s="24" t="s">
        <v>814</v>
      </c>
      <c r="XEN1048102" s="25"/>
      <c r="XEO1048102" s="14"/>
      <c r="XEP1048102" s="14"/>
      <c r="XEQ1048102" s="14"/>
      <c r="XER1048102" s="25" t="s">
        <v>97</v>
      </c>
      <c r="XES1048102" s="14"/>
      <c r="XET1048102" s="26" t="s">
        <v>277</v>
      </c>
      <c r="XEU1048102" s="26" t="s">
        <v>278</v>
      </c>
      <c r="XEV1048102" s="14"/>
    </row>
    <row r="1048103" spans="16359:16378" ht="18" customHeight="1" x14ac:dyDescent="0.2">
      <c r="XEE1048103" s="14"/>
      <c r="XEF1048103" s="14"/>
      <c r="XEG1048103" s="14"/>
      <c r="XEH1048103" s="14"/>
      <c r="XEI1048103" s="17" t="s">
        <v>782</v>
      </c>
      <c r="XEJ1048103" s="16" t="s">
        <v>783</v>
      </c>
      <c r="XEK1048103" s="21"/>
      <c r="XEL1048103" s="25" t="s">
        <v>852</v>
      </c>
      <c r="XEM1048103" s="24" t="s">
        <v>815</v>
      </c>
      <c r="XEN1048103" s="25"/>
      <c r="XEO1048103" s="14"/>
      <c r="XEP1048103" s="14"/>
      <c r="XEQ1048103" s="14"/>
      <c r="XER1048103" s="25" t="s">
        <v>98</v>
      </c>
      <c r="XES1048103" s="14"/>
      <c r="XET1048103" s="26" t="s">
        <v>293</v>
      </c>
      <c r="XEU1048103" s="26" t="s">
        <v>294</v>
      </c>
      <c r="XEV1048103" s="14"/>
    </row>
    <row r="1048104" spans="16359:16378" ht="18" customHeight="1" x14ac:dyDescent="0.2">
      <c r="XEE1048104" s="14"/>
      <c r="XEF1048104" s="14"/>
      <c r="XEG1048104" s="14"/>
      <c r="XEH1048104" s="14"/>
      <c r="XEI1048104" s="15"/>
      <c r="XEJ1048104" s="14"/>
      <c r="XEK1048104" s="21"/>
      <c r="XEL1048104" s="25" t="s">
        <v>853</v>
      </c>
      <c r="XEM1048104" s="24" t="s">
        <v>816</v>
      </c>
      <c r="XEN1048104" s="25"/>
      <c r="XEO1048104" s="14"/>
      <c r="XEP1048104" s="14"/>
      <c r="XEQ1048104" s="14"/>
      <c r="XER1048104" s="25" t="s">
        <v>99</v>
      </c>
      <c r="XES1048104" s="14"/>
      <c r="XET1048104" s="26" t="s">
        <v>291</v>
      </c>
      <c r="XEU1048104" s="26" t="s">
        <v>292</v>
      </c>
      <c r="XEV1048104" s="14"/>
    </row>
    <row r="1048105" spans="16359:16378" ht="18" customHeight="1" x14ac:dyDescent="0.2">
      <c r="XEE1048105" s="14"/>
      <c r="XEF1048105" s="14"/>
      <c r="XEG1048105" s="14"/>
      <c r="XEH1048105" s="14"/>
      <c r="XEI1048105" s="15"/>
      <c r="XEJ1048105" s="14"/>
      <c r="XEK1048105" s="21"/>
      <c r="XEL1048105" s="25" t="s">
        <v>854</v>
      </c>
      <c r="XEM1048105" s="24" t="s">
        <v>817</v>
      </c>
      <c r="XEN1048105" s="25"/>
      <c r="XEO1048105" s="14"/>
      <c r="XEP1048105" s="14"/>
      <c r="XEQ1048105" s="14"/>
      <c r="XER1048105" s="25" t="s">
        <v>100</v>
      </c>
      <c r="XES1048105" s="14"/>
      <c r="XET1048105" s="26" t="s">
        <v>289</v>
      </c>
      <c r="XEU1048105" s="26" t="s">
        <v>290</v>
      </c>
      <c r="XEV1048105" s="14"/>
    </row>
    <row r="1048106" spans="16359:16378" ht="18" customHeight="1" x14ac:dyDescent="0.2">
      <c r="XEE1048106" s="14"/>
      <c r="XEF1048106" s="14"/>
      <c r="XEG1048106" s="14"/>
      <c r="XEH1048106" s="14"/>
      <c r="XEI1048106" s="15"/>
      <c r="XEJ1048106" s="14"/>
      <c r="XEK1048106" s="21"/>
      <c r="XEL1048106" s="25" t="s">
        <v>855</v>
      </c>
      <c r="XEM1048106" s="24" t="s">
        <v>818</v>
      </c>
      <c r="XEN1048106" s="25"/>
      <c r="XEO1048106" s="14"/>
      <c r="XEP1048106" s="14"/>
      <c r="XEQ1048106" s="14"/>
      <c r="XER1048106" s="25" t="s">
        <v>101</v>
      </c>
      <c r="XES1048106" s="14"/>
      <c r="XET1048106" s="26" t="s">
        <v>295</v>
      </c>
      <c r="XEU1048106" s="26" t="s">
        <v>296</v>
      </c>
      <c r="XEV1048106" s="14"/>
      <c r="XEX1048106"/>
    </row>
    <row r="1048107" spans="16359:16378" ht="18" customHeight="1" x14ac:dyDescent="0.2">
      <c r="XEE1048107" s="14"/>
      <c r="XEF1048107" s="14"/>
      <c r="XEG1048107" s="14"/>
      <c r="XEH1048107" s="14"/>
      <c r="XEI1048107" s="15"/>
      <c r="XEJ1048107" s="14"/>
      <c r="XEK1048107" s="21"/>
      <c r="XEL1048107" s="25" t="s">
        <v>845</v>
      </c>
      <c r="XEM1048107" s="24" t="s">
        <v>819</v>
      </c>
      <c r="XEN1048107" s="25"/>
      <c r="XEO1048107" s="14"/>
      <c r="XEP1048107" s="14"/>
      <c r="XEQ1048107" s="14"/>
      <c r="XER1048107" s="25" t="s">
        <v>102</v>
      </c>
      <c r="XES1048107" s="14"/>
      <c r="XET1048107" s="26" t="s">
        <v>315</v>
      </c>
      <c r="XEU1048107" s="26" t="s">
        <v>316</v>
      </c>
      <c r="XEV1048107" s="14"/>
      <c r="XEX1048107"/>
    </row>
    <row r="1048108" spans="16359:16378" ht="18" customHeight="1" x14ac:dyDescent="0.2">
      <c r="XEE1048108" s="14"/>
      <c r="XEF1048108" s="14"/>
      <c r="XEG1048108" s="14"/>
      <c r="XEH1048108" s="14"/>
      <c r="XEI1048108" s="15"/>
      <c r="XEJ1048108" s="14"/>
      <c r="XEK1048108" s="21"/>
      <c r="XEL1048108" s="25" t="s">
        <v>846</v>
      </c>
      <c r="XEM1048108" s="24" t="s">
        <v>820</v>
      </c>
      <c r="XEN1048108" s="25"/>
      <c r="XEO1048108" s="14"/>
      <c r="XEP1048108" s="14"/>
      <c r="XEQ1048108" s="14"/>
      <c r="XER1048108" s="25" t="s">
        <v>103</v>
      </c>
      <c r="XES1048108" s="14"/>
      <c r="XET1048108" s="26" t="s">
        <v>325</v>
      </c>
      <c r="XEU1048108" s="26" t="s">
        <v>326</v>
      </c>
      <c r="XEV1048108" s="14"/>
      <c r="XEW1048108" s="11"/>
      <c r="XEX1048108"/>
    </row>
    <row r="1048109" spans="16359:16378" ht="18" customHeight="1" x14ac:dyDescent="0.2">
      <c r="XEE1048109" s="14"/>
      <c r="XEF1048109" s="14"/>
      <c r="XEG1048109" s="14"/>
      <c r="XEH1048109" s="14"/>
      <c r="XEI1048109" s="15"/>
      <c r="XEJ1048109" s="14"/>
      <c r="XEK1048109" s="21"/>
      <c r="XEL1048109" s="25" t="s">
        <v>856</v>
      </c>
      <c r="XEM1048109" s="24" t="s">
        <v>821</v>
      </c>
      <c r="XEN1048109" s="25"/>
      <c r="XEO1048109" s="14"/>
      <c r="XEP1048109" s="14"/>
      <c r="XEQ1048109" s="14"/>
      <c r="XER1048109" s="25" t="s">
        <v>104</v>
      </c>
      <c r="XES1048109" s="14"/>
      <c r="XET1048109" s="26" t="s">
        <v>301</v>
      </c>
      <c r="XEU1048109" s="26" t="s">
        <v>302</v>
      </c>
      <c r="XEV1048109" s="14"/>
      <c r="XEW1048109" s="11"/>
      <c r="XEX1048109"/>
    </row>
    <row r="1048110" spans="16359:16378" ht="18" customHeight="1" x14ac:dyDescent="0.2">
      <c r="XEE1048110" s="14"/>
      <c r="XEF1048110" s="14"/>
      <c r="XEG1048110" s="14"/>
      <c r="XEH1048110" s="14"/>
      <c r="XEI1048110" s="15"/>
      <c r="XEJ1048110" s="14"/>
      <c r="XEK1048110" s="21"/>
      <c r="XEL1048110" s="25" t="s">
        <v>857</v>
      </c>
      <c r="XEM1048110" s="24" t="s">
        <v>822</v>
      </c>
      <c r="XEN1048110" s="25"/>
      <c r="XEO1048110" s="14"/>
      <c r="XEP1048110" s="14"/>
      <c r="XEQ1048110" s="14"/>
      <c r="XER1048110" s="25" t="s">
        <v>105</v>
      </c>
      <c r="XES1048110" s="14"/>
      <c r="XET1048110" s="26" t="s">
        <v>299</v>
      </c>
      <c r="XEU1048110" s="26" t="s">
        <v>300</v>
      </c>
      <c r="XEV1048110" s="14"/>
      <c r="XEW1048110" s="11"/>
      <c r="XEX1048110"/>
    </row>
    <row r="1048111" spans="16359:16378" ht="18" customHeight="1" x14ac:dyDescent="0.2">
      <c r="XEE1048111" s="14"/>
      <c r="XEF1048111" s="14"/>
      <c r="XEG1048111" s="14"/>
      <c r="XEH1048111" s="14"/>
      <c r="XEI1048111" s="15"/>
      <c r="XEJ1048111" s="14"/>
      <c r="XEK1048111" s="21"/>
      <c r="XEL1048111" s="25" t="s">
        <v>840</v>
      </c>
      <c r="XEM1048111" s="24" t="s">
        <v>823</v>
      </c>
      <c r="XEN1048111" s="25"/>
      <c r="XEO1048111" s="14"/>
      <c r="XEP1048111" s="14"/>
      <c r="XEQ1048111" s="14"/>
      <c r="XER1048111" s="25" t="s">
        <v>106</v>
      </c>
      <c r="XES1048111" s="14"/>
      <c r="XET1048111" s="26" t="s">
        <v>309</v>
      </c>
      <c r="XEU1048111" s="26" t="s">
        <v>310</v>
      </c>
      <c r="XEV1048111" s="14"/>
      <c r="XEW1048111" s="11"/>
      <c r="XEX1048111"/>
    </row>
    <row r="1048112" spans="16359:16378" ht="18" customHeight="1" x14ac:dyDescent="0.2">
      <c r="XEE1048112" s="14"/>
      <c r="XEF1048112" s="14"/>
      <c r="XEG1048112" s="14"/>
      <c r="XEH1048112" s="14"/>
      <c r="XEI1048112" s="15"/>
      <c r="XEJ1048112" s="14"/>
      <c r="XEK1048112" s="21"/>
      <c r="XEL1048112" s="25" t="s">
        <v>841</v>
      </c>
      <c r="XEM1048112" s="24" t="s">
        <v>824</v>
      </c>
      <c r="XEN1048112" s="25"/>
      <c r="XEO1048112" s="14"/>
      <c r="XEP1048112" s="14"/>
      <c r="XEQ1048112" s="14"/>
      <c r="XER1048112" s="25" t="s">
        <v>107</v>
      </c>
      <c r="XES1048112" s="14"/>
      <c r="XET1048112" s="26" t="s">
        <v>303</v>
      </c>
      <c r="XEU1048112" s="26" t="s">
        <v>304</v>
      </c>
      <c r="XEV1048112" s="14"/>
      <c r="XEW1048112" s="11"/>
      <c r="XEX1048112"/>
    </row>
    <row r="1048113" spans="16359:16378" ht="18" customHeight="1" x14ac:dyDescent="0.2">
      <c r="XEE1048113" s="14"/>
      <c r="XEF1048113" s="14"/>
      <c r="XEG1048113" s="14"/>
      <c r="XEH1048113" s="14"/>
      <c r="XEI1048113" s="15"/>
      <c r="XEJ1048113" s="14"/>
      <c r="XEK1048113" s="21"/>
      <c r="XEL1048113" s="25" t="s">
        <v>837</v>
      </c>
      <c r="XEM1048113" s="24" t="s">
        <v>825</v>
      </c>
      <c r="XEN1048113" s="25"/>
      <c r="XEO1048113" s="14"/>
      <c r="XEP1048113" s="14"/>
      <c r="XEQ1048113" s="14"/>
      <c r="XER1048113" s="25" t="s">
        <v>108</v>
      </c>
      <c r="XES1048113" s="14"/>
      <c r="XET1048113" s="26" t="s">
        <v>335</v>
      </c>
      <c r="XEU1048113" s="26" t="s">
        <v>336</v>
      </c>
      <c r="XEV1048113" s="14"/>
      <c r="XEW1048113" s="11"/>
      <c r="XEX1048113"/>
    </row>
    <row r="1048114" spans="16359:16378" ht="18" customHeight="1" x14ac:dyDescent="0.2">
      <c r="XEE1048114" s="14"/>
      <c r="XEF1048114" s="14"/>
      <c r="XEG1048114" s="14"/>
      <c r="XEH1048114" s="14"/>
      <c r="XEI1048114" s="15"/>
      <c r="XEJ1048114" s="14"/>
      <c r="XEK1048114" s="21"/>
      <c r="XEL1048114" s="25" t="s">
        <v>858</v>
      </c>
      <c r="XEM1048114" s="24" t="s">
        <v>826</v>
      </c>
      <c r="XEN1048114" s="25"/>
      <c r="XEO1048114" s="14"/>
      <c r="XEP1048114" s="14"/>
      <c r="XEQ1048114" s="14"/>
      <c r="XER1048114" s="25" t="s">
        <v>109</v>
      </c>
      <c r="XES1048114" s="14"/>
      <c r="XET1048114" s="26" t="s">
        <v>313</v>
      </c>
      <c r="XEU1048114" s="26" t="s">
        <v>314</v>
      </c>
      <c r="XEV1048114" s="14"/>
      <c r="XEW1048114" s="11"/>
      <c r="XEX1048114"/>
    </row>
    <row r="1048115" spans="16359:16378" ht="18" customHeight="1" x14ac:dyDescent="0.2">
      <c r="XEE1048115" s="14"/>
      <c r="XEF1048115" s="14"/>
      <c r="XEG1048115" s="14"/>
      <c r="XEH1048115" s="14"/>
      <c r="XEI1048115" s="15"/>
      <c r="XEJ1048115" s="14"/>
      <c r="XEK1048115" s="21"/>
      <c r="XEL1048115" s="25" t="s">
        <v>839</v>
      </c>
      <c r="XEM1048115" s="24" t="s">
        <v>827</v>
      </c>
      <c r="XEN1048115" s="25"/>
      <c r="XEO1048115" s="14"/>
      <c r="XEP1048115" s="14"/>
      <c r="XEQ1048115" s="14"/>
      <c r="XER1048115" s="25" t="s">
        <v>110</v>
      </c>
      <c r="XES1048115" s="14"/>
      <c r="XET1048115" s="26" t="s">
        <v>317</v>
      </c>
      <c r="XEU1048115" s="26" t="s">
        <v>318</v>
      </c>
      <c r="XEV1048115" s="14"/>
      <c r="XEW1048115" s="11"/>
      <c r="XEX1048115"/>
    </row>
    <row r="1048116" spans="16359:16378" ht="18" customHeight="1" x14ac:dyDescent="0.2">
      <c r="XEE1048116" s="14"/>
      <c r="XEF1048116" s="14"/>
      <c r="XEG1048116" s="14"/>
      <c r="XEH1048116" s="14"/>
      <c r="XEI1048116" s="15"/>
      <c r="XEJ1048116" s="14"/>
      <c r="XEK1048116" s="21"/>
      <c r="XEL1048116" s="25" t="s">
        <v>847</v>
      </c>
      <c r="XEM1048116" s="24" t="s">
        <v>828</v>
      </c>
      <c r="XEN1048116" s="25"/>
      <c r="XEO1048116" s="14"/>
      <c r="XEP1048116" s="14"/>
      <c r="XEQ1048116" s="14"/>
      <c r="XER1048116" s="25" t="s">
        <v>111</v>
      </c>
      <c r="XES1048116" s="14"/>
      <c r="XET1048116" s="26" t="s">
        <v>333</v>
      </c>
      <c r="XEU1048116" s="26" t="s">
        <v>334</v>
      </c>
      <c r="XEV1048116" s="14"/>
      <c r="XEW1048116" s="11"/>
      <c r="XEX1048116"/>
    </row>
    <row r="1048117" spans="16359:16378" ht="18" customHeight="1" x14ac:dyDescent="0.2">
      <c r="XEE1048117" s="14"/>
      <c r="XEF1048117" s="14"/>
      <c r="XEG1048117" s="14"/>
      <c r="XEH1048117" s="14"/>
      <c r="XEI1048117" s="15"/>
      <c r="XEJ1048117" s="14"/>
      <c r="XEK1048117" s="21"/>
      <c r="XEL1048117" s="25" t="s">
        <v>859</v>
      </c>
      <c r="XEM1048117" s="24" t="s">
        <v>829</v>
      </c>
      <c r="XEN1048117" s="25"/>
      <c r="XEO1048117" s="14"/>
      <c r="XEP1048117" s="14"/>
      <c r="XEQ1048117" s="14"/>
      <c r="XER1048117" s="25" t="s">
        <v>112</v>
      </c>
      <c r="XES1048117" s="14"/>
      <c r="XET1048117" s="26" t="s">
        <v>321</v>
      </c>
      <c r="XEU1048117" s="26" t="s">
        <v>322</v>
      </c>
      <c r="XEV1048117" s="14"/>
    </row>
    <row r="1048118" spans="16359:16378" ht="18" customHeight="1" x14ac:dyDescent="0.2">
      <c r="XEE1048118" s="14"/>
      <c r="XEF1048118" s="14"/>
      <c r="XEG1048118" s="14"/>
      <c r="XEH1048118" s="14"/>
      <c r="XEI1048118" s="15"/>
      <c r="XEJ1048118" s="14"/>
      <c r="XEK1048118" s="14"/>
      <c r="XEL1048118" s="14"/>
      <c r="XEM1048118" s="14"/>
      <c r="XEN1048118" s="14"/>
      <c r="XEO1048118" s="14"/>
      <c r="XEP1048118" s="14"/>
      <c r="XEQ1048118" s="14"/>
      <c r="XER1048118" s="25" t="s">
        <v>113</v>
      </c>
      <c r="XES1048118" s="14"/>
      <c r="XET1048118" s="26" t="s">
        <v>297</v>
      </c>
      <c r="XEU1048118" s="26" t="s">
        <v>298</v>
      </c>
      <c r="XEV1048118" s="14"/>
    </row>
    <row r="1048119" spans="16359:16378" ht="18" customHeight="1" x14ac:dyDescent="0.2">
      <c r="XEE1048119" s="14"/>
      <c r="XEF1048119" s="14"/>
      <c r="XEG1048119" s="14"/>
      <c r="XEH1048119" s="14"/>
      <c r="XEI1048119" s="15"/>
      <c r="XEJ1048119" s="14"/>
      <c r="XEK1048119" s="14"/>
      <c r="XEL1048119" s="14"/>
      <c r="XEM1048119" s="14"/>
      <c r="XEN1048119" s="14"/>
      <c r="XEO1048119" s="14"/>
      <c r="XEP1048119" s="14"/>
      <c r="XEQ1048119" s="14"/>
      <c r="XER1048119" s="25" t="s">
        <v>114</v>
      </c>
      <c r="XES1048119" s="14"/>
      <c r="XET1048119" s="26" t="s">
        <v>331</v>
      </c>
      <c r="XEU1048119" s="26" t="s">
        <v>332</v>
      </c>
      <c r="XEV1048119" s="14"/>
    </row>
    <row r="1048120" spans="16359:16378" ht="18" customHeight="1" x14ac:dyDescent="0.2">
      <c r="XEE1048120" s="14"/>
      <c r="XEF1048120" s="14"/>
      <c r="XEG1048120" s="14"/>
      <c r="XEH1048120" s="14"/>
      <c r="XEI1048120" s="15"/>
      <c r="XEJ1048120" s="14"/>
      <c r="XEK1048120" s="14"/>
      <c r="XEL1048120" s="14"/>
      <c r="XEM1048120" s="14"/>
      <c r="XEN1048120" s="14"/>
      <c r="XEO1048120" s="14"/>
      <c r="XEP1048120" s="14"/>
      <c r="XEQ1048120" s="14"/>
      <c r="XER1048120" s="25" t="s">
        <v>115</v>
      </c>
      <c r="XES1048120" s="14"/>
      <c r="XET1048120" s="26" t="s">
        <v>323</v>
      </c>
      <c r="XEU1048120" s="26" t="s">
        <v>324</v>
      </c>
      <c r="XEV1048120" s="14"/>
    </row>
    <row r="1048121" spans="16359:16378" ht="18" customHeight="1" x14ac:dyDescent="0.2">
      <c r="XEE1048121" s="14"/>
      <c r="XEF1048121" s="14"/>
      <c r="XEG1048121" s="14"/>
      <c r="XEH1048121" s="14"/>
      <c r="XEI1048121" s="15"/>
      <c r="XEJ1048121" s="14"/>
      <c r="XEK1048121" s="14"/>
      <c r="XEL1048121" s="14"/>
      <c r="XEM1048121" s="14"/>
      <c r="XEN1048121" s="14"/>
      <c r="XEO1048121" s="14"/>
      <c r="XEP1048121" s="14"/>
      <c r="XEQ1048121" s="14"/>
      <c r="XER1048121" s="25" t="s">
        <v>116</v>
      </c>
      <c r="XES1048121" s="14"/>
      <c r="XET1048121" s="26" t="s">
        <v>319</v>
      </c>
      <c r="XEU1048121" s="26" t="s">
        <v>320</v>
      </c>
      <c r="XEV1048121" s="14"/>
    </row>
    <row r="1048122" spans="16359:16378" ht="18" customHeight="1" x14ac:dyDescent="0.2">
      <c r="XEE1048122" s="14"/>
      <c r="XEF1048122" s="14"/>
      <c r="XEG1048122" s="14"/>
      <c r="XEH1048122" s="14"/>
      <c r="XEI1048122" s="15"/>
      <c r="XEJ1048122" s="14"/>
      <c r="XEK1048122" s="14"/>
      <c r="XEL1048122" s="14"/>
      <c r="XEM1048122" s="14"/>
      <c r="XEN1048122" s="14"/>
      <c r="XEO1048122" s="14"/>
      <c r="XEP1048122" s="14"/>
      <c r="XEQ1048122" s="14"/>
      <c r="XER1048122" s="25" t="s">
        <v>117</v>
      </c>
      <c r="XES1048122" s="14"/>
      <c r="XET1048122" s="26" t="s">
        <v>307</v>
      </c>
      <c r="XEU1048122" s="26" t="s">
        <v>308</v>
      </c>
      <c r="XEV1048122" s="14"/>
    </row>
    <row r="1048123" spans="16359:16378" ht="18" customHeight="1" x14ac:dyDescent="0.2">
      <c r="XEE1048123" s="14"/>
      <c r="XEF1048123" s="14"/>
      <c r="XEG1048123" s="14"/>
      <c r="XEH1048123" s="14"/>
      <c r="XEI1048123" s="15"/>
      <c r="XEJ1048123" s="14"/>
      <c r="XEK1048123" s="14"/>
      <c r="XEL1048123" s="14"/>
      <c r="XEM1048123" s="14"/>
      <c r="XEN1048123" s="14"/>
      <c r="XEO1048123" s="14"/>
      <c r="XEP1048123" s="14"/>
      <c r="XEQ1048123" s="14"/>
      <c r="XER1048123" s="25" t="s">
        <v>118</v>
      </c>
      <c r="XES1048123" s="14"/>
      <c r="XET1048123" s="26" t="s">
        <v>305</v>
      </c>
      <c r="XEU1048123" s="26" t="s">
        <v>306</v>
      </c>
      <c r="XEV1048123" s="14"/>
    </row>
    <row r="1048124" spans="16359:16378" ht="18" customHeight="1" x14ac:dyDescent="0.2">
      <c r="XEE1048124" s="14"/>
      <c r="XEF1048124" s="14"/>
      <c r="XEG1048124" s="14"/>
      <c r="XEH1048124" s="14"/>
      <c r="XEI1048124" s="15"/>
      <c r="XEJ1048124" s="14"/>
      <c r="XEK1048124" s="14"/>
      <c r="XEL1048124" s="14"/>
      <c r="XEM1048124" s="14"/>
      <c r="XEN1048124" s="14"/>
      <c r="XEO1048124" s="14"/>
      <c r="XEP1048124" s="14"/>
      <c r="XEQ1048124" s="14"/>
      <c r="XER1048124" s="25" t="s">
        <v>119</v>
      </c>
      <c r="XES1048124" s="14"/>
      <c r="XET1048124" s="26" t="s">
        <v>311</v>
      </c>
      <c r="XEU1048124" s="26" t="s">
        <v>312</v>
      </c>
      <c r="XEV1048124" s="14"/>
    </row>
    <row r="1048125" spans="16359:16378" ht="18" customHeight="1" x14ac:dyDescent="0.2">
      <c r="XEE1048125" s="14"/>
      <c r="XEF1048125" s="14"/>
      <c r="XEG1048125" s="14"/>
      <c r="XEH1048125" s="14"/>
      <c r="XEI1048125" s="15"/>
      <c r="XEJ1048125" s="14"/>
      <c r="XEK1048125" s="14"/>
      <c r="XEL1048125" s="14"/>
      <c r="XEM1048125" s="14"/>
      <c r="XEN1048125" s="14"/>
      <c r="XEO1048125" s="14"/>
      <c r="XEP1048125" s="14"/>
      <c r="XEQ1048125" s="14"/>
      <c r="XER1048125" s="25" t="s">
        <v>120</v>
      </c>
      <c r="XES1048125" s="14"/>
      <c r="XET1048125" s="26" t="s">
        <v>327</v>
      </c>
      <c r="XEU1048125" s="26" t="s">
        <v>328</v>
      </c>
      <c r="XEV1048125" s="14"/>
    </row>
    <row r="1048126" spans="16359:16378" ht="18" customHeight="1" x14ac:dyDescent="0.2">
      <c r="XEE1048126" s="14"/>
      <c r="XEF1048126" s="14"/>
      <c r="XEG1048126" s="14"/>
      <c r="XEH1048126" s="14"/>
      <c r="XEI1048126" s="15"/>
      <c r="XEJ1048126" s="14"/>
      <c r="XEK1048126" s="14"/>
      <c r="XEL1048126" s="14"/>
      <c r="XEM1048126" s="14"/>
      <c r="XEN1048126" s="14"/>
      <c r="XEO1048126" s="14"/>
      <c r="XEP1048126" s="14"/>
      <c r="XEQ1048126" s="14"/>
      <c r="XER1048126" s="25" t="s">
        <v>121</v>
      </c>
      <c r="XES1048126" s="14"/>
      <c r="XET1048126" s="26" t="s">
        <v>371</v>
      </c>
      <c r="XEU1048126" s="26" t="s">
        <v>372</v>
      </c>
      <c r="XEV1048126" s="14"/>
    </row>
    <row r="1048127" spans="16359:16378" ht="18" customHeight="1" x14ac:dyDescent="0.2">
      <c r="XEE1048127" s="14"/>
      <c r="XEF1048127" s="14"/>
      <c r="XEG1048127" s="14"/>
      <c r="XEH1048127" s="14"/>
      <c r="XEI1048127" s="15"/>
      <c r="XEJ1048127" s="14"/>
      <c r="XEK1048127" s="14"/>
      <c r="XEL1048127" s="14"/>
      <c r="XEM1048127" s="14"/>
      <c r="XEN1048127" s="14"/>
      <c r="XEO1048127" s="14"/>
      <c r="XEP1048127" s="14"/>
      <c r="XEQ1048127" s="14"/>
      <c r="XER1048127" s="25" t="s">
        <v>122</v>
      </c>
      <c r="XES1048127" s="14"/>
      <c r="XET1048127" s="26" t="s">
        <v>359</v>
      </c>
      <c r="XEU1048127" s="26" t="s">
        <v>360</v>
      </c>
      <c r="XEV1048127" s="14"/>
    </row>
    <row r="1048128" spans="16359:16378" ht="18" customHeight="1" x14ac:dyDescent="0.2">
      <c r="XEE1048128" s="14"/>
      <c r="XEF1048128" s="14"/>
      <c r="XEG1048128" s="14"/>
      <c r="XEH1048128" s="14"/>
      <c r="XEI1048128" s="15"/>
      <c r="XEJ1048128" s="14"/>
      <c r="XEK1048128" s="14"/>
      <c r="XEL1048128" s="14"/>
      <c r="XEM1048128" s="14"/>
      <c r="XEN1048128" s="14"/>
      <c r="XEO1048128" s="14"/>
      <c r="XEP1048128" s="14"/>
      <c r="XEQ1048128" s="14"/>
      <c r="XER1048128" s="25" t="s">
        <v>123</v>
      </c>
      <c r="XES1048128" s="14"/>
      <c r="XET1048128" s="26" t="s">
        <v>503</v>
      </c>
      <c r="XEU1048128" s="26" t="s">
        <v>504</v>
      </c>
      <c r="XEV1048128" s="14"/>
    </row>
    <row r="1048129" spans="16359:16376" ht="18" customHeight="1" x14ac:dyDescent="0.2">
      <c r="XEE1048129" s="14"/>
      <c r="XEF1048129" s="14"/>
      <c r="XEG1048129" s="14"/>
      <c r="XEH1048129" s="14"/>
      <c r="XEI1048129" s="15"/>
      <c r="XEJ1048129" s="14"/>
      <c r="XEK1048129" s="14"/>
      <c r="XEL1048129" s="14"/>
      <c r="XEM1048129" s="14"/>
      <c r="XEN1048129" s="14"/>
      <c r="XEO1048129" s="14"/>
      <c r="XEP1048129" s="14"/>
      <c r="XEQ1048129" s="14"/>
      <c r="XER1048129" s="25" t="s">
        <v>124</v>
      </c>
      <c r="XES1048129" s="14"/>
      <c r="XET1048129" s="26" t="s">
        <v>337</v>
      </c>
      <c r="XEU1048129" s="26" t="s">
        <v>338</v>
      </c>
      <c r="XEV1048129" s="14"/>
    </row>
    <row r="1048130" spans="16359:16376" ht="18" customHeight="1" x14ac:dyDescent="0.2">
      <c r="XEE1048130" s="14"/>
      <c r="XEF1048130" s="14"/>
      <c r="XEG1048130" s="14"/>
      <c r="XEH1048130" s="14"/>
      <c r="XEI1048130" s="15"/>
      <c r="XEJ1048130" s="14"/>
      <c r="XEK1048130" s="14"/>
      <c r="XEL1048130" s="14"/>
      <c r="XEM1048130" s="14"/>
      <c r="XEN1048130" s="14"/>
      <c r="XEO1048130" s="14"/>
      <c r="XEP1048130" s="14"/>
      <c r="XEQ1048130" s="14"/>
      <c r="XER1048130" s="25" t="s">
        <v>125</v>
      </c>
      <c r="XES1048130" s="14"/>
      <c r="XET1048130" s="26" t="s">
        <v>339</v>
      </c>
      <c r="XEU1048130" s="26" t="s">
        <v>340</v>
      </c>
      <c r="XEV1048130" s="14"/>
    </row>
    <row r="1048131" spans="16359:16376" ht="18" customHeight="1" x14ac:dyDescent="0.2">
      <c r="XEE1048131" s="14"/>
      <c r="XEF1048131" s="14"/>
      <c r="XEG1048131" s="14"/>
      <c r="XEH1048131" s="14"/>
      <c r="XEI1048131" s="15"/>
      <c r="XEJ1048131" s="14"/>
      <c r="XEK1048131" s="14"/>
      <c r="XEL1048131" s="14"/>
      <c r="XEM1048131" s="14"/>
      <c r="XEN1048131" s="14"/>
      <c r="XEO1048131" s="14"/>
      <c r="XEP1048131" s="14"/>
      <c r="XEQ1048131" s="14"/>
      <c r="XER1048131" s="25" t="s">
        <v>126</v>
      </c>
      <c r="XES1048131" s="14"/>
      <c r="XET1048131" s="26" t="s">
        <v>651</v>
      </c>
      <c r="XEU1048131" s="26" t="s">
        <v>652</v>
      </c>
      <c r="XEV1048131" s="14"/>
    </row>
    <row r="1048132" spans="16359:16376" ht="18" customHeight="1" x14ac:dyDescent="0.2">
      <c r="XEE1048132" s="14"/>
      <c r="XEF1048132" s="14"/>
      <c r="XEG1048132" s="14"/>
      <c r="XEH1048132" s="14"/>
      <c r="XEI1048132" s="15"/>
      <c r="XEJ1048132" s="14"/>
      <c r="XEK1048132" s="14"/>
      <c r="XEL1048132" s="14"/>
      <c r="XEM1048132" s="14"/>
      <c r="XEN1048132" s="14"/>
      <c r="XEO1048132" s="14"/>
      <c r="XEP1048132" s="14"/>
      <c r="XEQ1048132" s="14"/>
      <c r="XER1048132" s="25" t="s">
        <v>127</v>
      </c>
      <c r="XES1048132" s="14"/>
      <c r="XET1048132" s="26" t="s">
        <v>519</v>
      </c>
      <c r="XEU1048132" s="26" t="s">
        <v>520</v>
      </c>
      <c r="XEV1048132" s="14"/>
    </row>
    <row r="1048133" spans="16359:16376" ht="18" customHeight="1" x14ac:dyDescent="0.2">
      <c r="XEE1048133" s="14"/>
      <c r="XEF1048133" s="14"/>
      <c r="XEG1048133" s="14"/>
      <c r="XEH1048133" s="14"/>
      <c r="XEI1048133" s="15"/>
      <c r="XEJ1048133" s="14"/>
      <c r="XEK1048133" s="14"/>
      <c r="XEL1048133" s="14"/>
      <c r="XEM1048133" s="14"/>
      <c r="XEN1048133" s="14"/>
      <c r="XEO1048133" s="14"/>
      <c r="XEP1048133" s="14"/>
      <c r="XEQ1048133" s="14"/>
      <c r="XER1048133" s="25" t="s">
        <v>128</v>
      </c>
      <c r="XES1048133" s="14"/>
      <c r="XET1048133" s="18" t="s">
        <v>701</v>
      </c>
      <c r="XEU1048133" s="18" t="s">
        <v>702</v>
      </c>
      <c r="XEV1048133" s="14"/>
    </row>
    <row r="1048134" spans="16359:16376" ht="18" customHeight="1" x14ac:dyDescent="0.2">
      <c r="XEE1048134" s="14"/>
      <c r="XEF1048134" s="14"/>
      <c r="XEG1048134" s="14"/>
      <c r="XEH1048134" s="14"/>
      <c r="XEI1048134" s="15"/>
      <c r="XEJ1048134" s="14"/>
      <c r="XEK1048134" s="14"/>
      <c r="XEL1048134" s="14"/>
      <c r="XEM1048134" s="14"/>
      <c r="XEN1048134" s="14"/>
      <c r="XEO1048134" s="14"/>
      <c r="XEP1048134" s="14"/>
      <c r="XEQ1048134" s="14"/>
      <c r="XER1048134" s="25" t="s">
        <v>129</v>
      </c>
      <c r="XES1048134" s="14"/>
      <c r="XET1048134" s="26" t="s">
        <v>357</v>
      </c>
      <c r="XEU1048134" s="26" t="s">
        <v>358</v>
      </c>
      <c r="XEV1048134" s="14"/>
    </row>
    <row r="1048135" spans="16359:16376" ht="18" customHeight="1" x14ac:dyDescent="0.2">
      <c r="XEE1048135" s="14"/>
      <c r="XEF1048135" s="14"/>
      <c r="XEG1048135" s="14"/>
      <c r="XEH1048135" s="14"/>
      <c r="XEI1048135" s="15"/>
      <c r="XEJ1048135" s="14"/>
      <c r="XEK1048135" s="14"/>
      <c r="XEL1048135" s="14"/>
      <c r="XEM1048135" s="14"/>
      <c r="XEN1048135" s="14"/>
      <c r="XEO1048135" s="14"/>
      <c r="XEP1048135" s="14"/>
      <c r="XEQ1048135" s="14"/>
      <c r="XER1048135" s="25" t="s">
        <v>130</v>
      </c>
      <c r="XES1048135" s="14"/>
      <c r="XET1048135" s="26" t="s">
        <v>361</v>
      </c>
      <c r="XEU1048135" s="26" t="s">
        <v>362</v>
      </c>
      <c r="XEV1048135" s="14"/>
    </row>
    <row r="1048136" spans="16359:16376" ht="18" customHeight="1" x14ac:dyDescent="0.2">
      <c r="XEE1048136" s="14"/>
      <c r="XEF1048136" s="14"/>
      <c r="XEG1048136" s="14"/>
      <c r="XEH1048136" s="14"/>
      <c r="XEI1048136" s="15"/>
      <c r="XEJ1048136" s="14"/>
      <c r="XEK1048136" s="14"/>
      <c r="XEL1048136" s="14"/>
      <c r="XEM1048136" s="14"/>
      <c r="XEN1048136" s="14"/>
      <c r="XEO1048136" s="14"/>
      <c r="XEP1048136" s="14"/>
      <c r="XEQ1048136" s="14"/>
      <c r="XER1048136" s="25" t="s">
        <v>131</v>
      </c>
      <c r="XES1048136" s="14"/>
      <c r="XET1048136" s="26" t="s">
        <v>375</v>
      </c>
      <c r="XEU1048136" s="26" t="s">
        <v>376</v>
      </c>
      <c r="XEV1048136" s="14"/>
    </row>
    <row r="1048137" spans="16359:16376" ht="18" customHeight="1" x14ac:dyDescent="0.2">
      <c r="XEE1048137" s="14"/>
      <c r="XEF1048137" s="14"/>
      <c r="XEG1048137" s="14"/>
      <c r="XEH1048137" s="14"/>
      <c r="XEI1048137" s="15"/>
      <c r="XEJ1048137" s="14"/>
      <c r="XEK1048137" s="14"/>
      <c r="XEL1048137" s="14"/>
      <c r="XEM1048137" s="14"/>
      <c r="XEN1048137" s="14"/>
      <c r="XEO1048137" s="14"/>
      <c r="XEP1048137" s="14"/>
      <c r="XEQ1048137" s="14"/>
      <c r="XER1048137" s="25" t="s">
        <v>132</v>
      </c>
      <c r="XES1048137" s="14"/>
      <c r="XET1048137" s="18" t="s">
        <v>671</v>
      </c>
      <c r="XEU1048137" s="18" t="s">
        <v>672</v>
      </c>
      <c r="XEV1048137" s="14"/>
    </row>
    <row r="1048138" spans="16359:16376" ht="18" customHeight="1" x14ac:dyDescent="0.2">
      <c r="XEE1048138" s="14"/>
      <c r="XEF1048138" s="14"/>
      <c r="XEG1048138" s="14"/>
      <c r="XEH1048138" s="14"/>
      <c r="XEI1048138" s="15"/>
      <c r="XEJ1048138" s="14"/>
      <c r="XEK1048138" s="14"/>
      <c r="XEL1048138" s="14"/>
      <c r="XEM1048138" s="14"/>
      <c r="XEN1048138" s="14"/>
      <c r="XEO1048138" s="14"/>
      <c r="XEP1048138" s="14"/>
      <c r="XEQ1048138" s="14"/>
      <c r="XER1048138" s="25" t="s">
        <v>133</v>
      </c>
      <c r="XES1048138" s="14"/>
      <c r="XET1048138" s="26" t="s">
        <v>363</v>
      </c>
      <c r="XEU1048138" s="26" t="s">
        <v>364</v>
      </c>
      <c r="XEV1048138" s="14"/>
    </row>
    <row r="1048139" spans="16359:16376" ht="18" customHeight="1" x14ac:dyDescent="0.2">
      <c r="XEE1048139" s="14"/>
      <c r="XEF1048139" s="14"/>
      <c r="XEG1048139" s="14"/>
      <c r="XEH1048139" s="14"/>
      <c r="XEI1048139" s="15"/>
      <c r="XEJ1048139" s="14"/>
      <c r="XEK1048139" s="14"/>
      <c r="XEL1048139" s="14"/>
      <c r="XEM1048139" s="14"/>
      <c r="XEN1048139" s="14"/>
      <c r="XEO1048139" s="14"/>
      <c r="XEP1048139" s="14"/>
      <c r="XEQ1048139" s="14"/>
      <c r="XER1048139" s="25" t="s">
        <v>134</v>
      </c>
      <c r="XES1048139" s="14"/>
      <c r="XET1048139" s="26" t="s">
        <v>507</v>
      </c>
      <c r="XEU1048139" s="26" t="s">
        <v>508</v>
      </c>
      <c r="XEV1048139" s="14"/>
    </row>
    <row r="1048140" spans="16359:16376" ht="18" customHeight="1" x14ac:dyDescent="0.2">
      <c r="XEE1048140" s="14"/>
      <c r="XEF1048140" s="14"/>
      <c r="XEG1048140" s="14"/>
      <c r="XEH1048140" s="14"/>
      <c r="XEI1048140" s="15"/>
      <c r="XEJ1048140" s="14"/>
      <c r="XEK1048140" s="14"/>
      <c r="XEL1048140" s="14"/>
      <c r="XEM1048140" s="14"/>
      <c r="XEN1048140" s="14"/>
      <c r="XEO1048140" s="14"/>
      <c r="XEP1048140" s="14"/>
      <c r="XEQ1048140" s="14"/>
      <c r="XER1048140" s="25" t="s">
        <v>135</v>
      </c>
      <c r="XES1048140" s="14"/>
      <c r="XET1048140" s="26" t="s">
        <v>349</v>
      </c>
      <c r="XEU1048140" s="26" t="s">
        <v>350</v>
      </c>
      <c r="XEV1048140" s="14"/>
    </row>
    <row r="1048141" spans="16359:16376" ht="18" customHeight="1" x14ac:dyDescent="0.2">
      <c r="XEE1048141" s="14"/>
      <c r="XEF1048141" s="14"/>
      <c r="XEG1048141" s="14"/>
      <c r="XEH1048141" s="14"/>
      <c r="XEI1048141" s="15"/>
      <c r="XEJ1048141" s="14"/>
      <c r="XEK1048141" s="14"/>
      <c r="XEL1048141" s="14"/>
      <c r="XEM1048141" s="14"/>
      <c r="XEN1048141" s="14"/>
      <c r="XEO1048141" s="14"/>
      <c r="XEP1048141" s="14"/>
      <c r="XEQ1048141" s="14"/>
      <c r="XER1048141" s="25" t="s">
        <v>136</v>
      </c>
      <c r="XES1048141" s="14"/>
      <c r="XET1048141" s="26" t="s">
        <v>511</v>
      </c>
      <c r="XEU1048141" s="26" t="s">
        <v>512</v>
      </c>
      <c r="XEV1048141" s="14"/>
    </row>
    <row r="1048142" spans="16359:16376" ht="18" customHeight="1" x14ac:dyDescent="0.2">
      <c r="XEE1048142" s="14"/>
      <c r="XEF1048142" s="14"/>
      <c r="XEG1048142" s="14"/>
      <c r="XEH1048142" s="14"/>
      <c r="XEI1048142" s="15"/>
      <c r="XEJ1048142" s="14"/>
      <c r="XEK1048142" s="14"/>
      <c r="XEL1048142" s="14"/>
      <c r="XEM1048142" s="14"/>
      <c r="XEN1048142" s="14"/>
      <c r="XEO1048142" s="14"/>
      <c r="XEP1048142" s="14"/>
      <c r="XEQ1048142" s="14"/>
      <c r="XER1048142" s="25" t="s">
        <v>137</v>
      </c>
      <c r="XES1048142" s="14"/>
      <c r="XET1048142" s="26" t="s">
        <v>513</v>
      </c>
      <c r="XEU1048142" s="26" t="s">
        <v>514</v>
      </c>
      <c r="XEV1048142" s="14"/>
    </row>
    <row r="1048143" spans="16359:16376" ht="18" customHeight="1" x14ac:dyDescent="0.2">
      <c r="XEE1048143" s="14"/>
      <c r="XEF1048143" s="14"/>
      <c r="XEG1048143" s="14"/>
      <c r="XEH1048143" s="14"/>
      <c r="XEI1048143" s="15"/>
      <c r="XEJ1048143" s="14"/>
      <c r="XEK1048143" s="14"/>
      <c r="XEL1048143" s="14"/>
      <c r="XEM1048143" s="14"/>
      <c r="XEN1048143" s="14"/>
      <c r="XEO1048143" s="14"/>
      <c r="XEP1048143" s="14"/>
      <c r="XEQ1048143" s="14"/>
      <c r="XER1048143" s="25" t="s">
        <v>138</v>
      </c>
      <c r="XES1048143" s="14"/>
      <c r="XET1048143" s="26" t="s">
        <v>353</v>
      </c>
      <c r="XEU1048143" s="26" t="s">
        <v>354</v>
      </c>
      <c r="XEV1048143" s="14"/>
    </row>
    <row r="1048144" spans="16359:16376" ht="18" customHeight="1" x14ac:dyDescent="0.2">
      <c r="XEE1048144" s="14"/>
      <c r="XEF1048144" s="14"/>
      <c r="XEG1048144" s="14"/>
      <c r="XEH1048144" s="14"/>
      <c r="XEI1048144" s="15"/>
      <c r="XEJ1048144" s="14"/>
      <c r="XEK1048144" s="14"/>
      <c r="XEL1048144" s="14"/>
      <c r="XEM1048144" s="14"/>
      <c r="XEN1048144" s="14"/>
      <c r="XEO1048144" s="14"/>
      <c r="XEP1048144" s="14"/>
      <c r="XEQ1048144" s="14"/>
      <c r="XER1048144" s="25" t="s">
        <v>139</v>
      </c>
      <c r="XES1048144" s="14"/>
      <c r="XET1048144" s="26" t="s">
        <v>365</v>
      </c>
      <c r="XEU1048144" s="26" t="s">
        <v>366</v>
      </c>
      <c r="XEV1048144" s="14"/>
    </row>
    <row r="1048145" spans="16359:16376" ht="18" customHeight="1" x14ac:dyDescent="0.2">
      <c r="XEE1048145" s="14"/>
      <c r="XEF1048145" s="14"/>
      <c r="XEG1048145" s="14"/>
      <c r="XEH1048145" s="14"/>
      <c r="XEI1048145" s="15"/>
      <c r="XEJ1048145" s="14"/>
      <c r="XEK1048145" s="14"/>
      <c r="XEL1048145" s="14"/>
      <c r="XEM1048145" s="14"/>
      <c r="XEN1048145" s="14"/>
      <c r="XEO1048145" s="14"/>
      <c r="XEP1048145" s="14"/>
      <c r="XEQ1048145" s="14"/>
      <c r="XER1048145" s="25" t="s">
        <v>140</v>
      </c>
      <c r="XES1048145" s="14"/>
      <c r="XET1048145" s="26" t="s">
        <v>345</v>
      </c>
      <c r="XEU1048145" s="26" t="s">
        <v>346</v>
      </c>
      <c r="XEV1048145" s="14"/>
    </row>
    <row r="1048146" spans="16359:16376" ht="18" customHeight="1" x14ac:dyDescent="0.2">
      <c r="XEE1048146" s="14"/>
      <c r="XEF1048146" s="14"/>
      <c r="XEG1048146" s="14"/>
      <c r="XEH1048146" s="14"/>
      <c r="XEI1048146" s="15"/>
      <c r="XEJ1048146" s="14"/>
      <c r="XEK1048146" s="14"/>
      <c r="XEL1048146" s="14"/>
      <c r="XEM1048146" s="14"/>
      <c r="XEN1048146" s="14"/>
      <c r="XEO1048146" s="14"/>
      <c r="XEP1048146" s="14"/>
      <c r="XEQ1048146" s="14"/>
      <c r="XER1048146" s="25" t="s">
        <v>141</v>
      </c>
      <c r="XES1048146" s="14"/>
      <c r="XET1048146" s="26" t="s">
        <v>463</v>
      </c>
      <c r="XEU1048146" s="26" t="s">
        <v>464</v>
      </c>
      <c r="XEV1048146" s="14"/>
    </row>
    <row r="1048147" spans="16359:16376" ht="18" customHeight="1" x14ac:dyDescent="0.2">
      <c r="XEE1048147" s="14"/>
      <c r="XEF1048147" s="14"/>
      <c r="XEG1048147" s="14"/>
      <c r="XEH1048147" s="14"/>
      <c r="XEI1048147" s="15"/>
      <c r="XEJ1048147" s="14"/>
      <c r="XEK1048147" s="14"/>
      <c r="XEL1048147" s="14"/>
      <c r="XEM1048147" s="14"/>
      <c r="XEN1048147" s="14"/>
      <c r="XEO1048147" s="14"/>
      <c r="XEP1048147" s="14"/>
      <c r="XEQ1048147" s="14"/>
      <c r="XER1048147" s="25" t="s">
        <v>142</v>
      </c>
      <c r="XES1048147" s="14"/>
      <c r="XET1048147" s="26" t="s">
        <v>369</v>
      </c>
      <c r="XEU1048147" s="26" t="s">
        <v>370</v>
      </c>
      <c r="XEV1048147" s="14"/>
    </row>
    <row r="1048148" spans="16359:16376" ht="18" customHeight="1" x14ac:dyDescent="0.2">
      <c r="XEE1048148" s="14"/>
      <c r="XEF1048148" s="14"/>
      <c r="XEG1048148" s="14"/>
      <c r="XEH1048148" s="14"/>
      <c r="XEI1048148" s="15"/>
      <c r="XEJ1048148" s="14"/>
      <c r="XEK1048148" s="14"/>
      <c r="XEL1048148" s="14"/>
      <c r="XEM1048148" s="14"/>
      <c r="XEN1048148" s="14"/>
      <c r="XEO1048148" s="14"/>
      <c r="XEP1048148" s="14"/>
      <c r="XEQ1048148" s="14"/>
      <c r="XER1048148" s="25" t="s">
        <v>143</v>
      </c>
      <c r="XES1048148" s="14"/>
      <c r="XET1048148" s="26" t="s">
        <v>383</v>
      </c>
      <c r="XEU1048148" s="26" t="s">
        <v>384</v>
      </c>
      <c r="XEV1048148" s="14"/>
    </row>
    <row r="1048149" spans="16359:16376" ht="18" customHeight="1" x14ac:dyDescent="0.2">
      <c r="XEE1048149" s="14"/>
      <c r="XEF1048149" s="14"/>
      <c r="XEG1048149" s="14"/>
      <c r="XEH1048149" s="14"/>
      <c r="XEI1048149" s="15"/>
      <c r="XEJ1048149" s="14"/>
      <c r="XEK1048149" s="14"/>
      <c r="XEL1048149" s="14"/>
      <c r="XEM1048149" s="14"/>
      <c r="XEN1048149" s="14"/>
      <c r="XEO1048149" s="14"/>
      <c r="XEP1048149" s="14"/>
      <c r="XEQ1048149" s="14"/>
      <c r="XER1048149" s="25" t="s">
        <v>144</v>
      </c>
      <c r="XES1048149" s="14"/>
      <c r="XET1048149" s="26" t="s">
        <v>381</v>
      </c>
      <c r="XEU1048149" s="26" t="s">
        <v>382</v>
      </c>
      <c r="XEV1048149" s="14"/>
    </row>
    <row r="1048150" spans="16359:16376" ht="18" customHeight="1" x14ac:dyDescent="0.2">
      <c r="XEE1048150" s="14"/>
      <c r="XEF1048150" s="14"/>
      <c r="XEG1048150" s="14"/>
      <c r="XEH1048150" s="14"/>
      <c r="XEI1048150" s="15"/>
      <c r="XEJ1048150" s="14"/>
      <c r="XEK1048150" s="14"/>
      <c r="XEL1048150" s="14"/>
      <c r="XEM1048150" s="14"/>
      <c r="XEN1048150" s="14"/>
      <c r="XEO1048150" s="14"/>
      <c r="XEP1048150" s="14"/>
      <c r="XEQ1048150" s="14"/>
      <c r="XER1048150" s="25" t="s">
        <v>145</v>
      </c>
      <c r="XES1048150" s="14"/>
      <c r="XET1048150" s="26" t="s">
        <v>385</v>
      </c>
      <c r="XEU1048150" s="26" t="s">
        <v>386</v>
      </c>
      <c r="XEV1048150" s="14"/>
    </row>
    <row r="1048151" spans="16359:16376" ht="18" customHeight="1" x14ac:dyDescent="0.2">
      <c r="XEE1048151" s="14"/>
      <c r="XEF1048151" s="14"/>
      <c r="XEG1048151" s="14"/>
      <c r="XEH1048151" s="14"/>
      <c r="XEI1048151" s="15"/>
      <c r="XEJ1048151" s="14"/>
      <c r="XEK1048151" s="14"/>
      <c r="XEL1048151" s="14"/>
      <c r="XEM1048151" s="14"/>
      <c r="XEN1048151" s="14"/>
      <c r="XEO1048151" s="14"/>
      <c r="XEP1048151" s="14"/>
      <c r="XEQ1048151" s="14"/>
      <c r="XER1048151" s="25" t="s">
        <v>146</v>
      </c>
      <c r="XES1048151" s="14"/>
      <c r="XET1048151" s="26" t="s">
        <v>395</v>
      </c>
      <c r="XEU1048151" s="26" t="s">
        <v>396</v>
      </c>
      <c r="XEV1048151" s="14"/>
    </row>
    <row r="1048152" spans="16359:16376" ht="18" customHeight="1" x14ac:dyDescent="0.2">
      <c r="XEE1048152" s="14"/>
      <c r="XEF1048152" s="14"/>
      <c r="XEG1048152" s="14"/>
      <c r="XEH1048152" s="14"/>
      <c r="XEI1048152" s="15"/>
      <c r="XEJ1048152" s="14"/>
      <c r="XEK1048152" s="14"/>
      <c r="XEL1048152" s="14"/>
      <c r="XEM1048152" s="14"/>
      <c r="XEN1048152" s="14"/>
      <c r="XEO1048152" s="14"/>
      <c r="XEP1048152" s="14"/>
      <c r="XEQ1048152" s="14"/>
      <c r="XER1048152" s="25" t="s">
        <v>147</v>
      </c>
      <c r="XES1048152" s="14"/>
      <c r="XET1048152" s="18" t="s">
        <v>693</v>
      </c>
      <c r="XEU1048152" s="18" t="s">
        <v>694</v>
      </c>
      <c r="XEV1048152" s="14"/>
    </row>
    <row r="1048153" spans="16359:16376" ht="18" customHeight="1" x14ac:dyDescent="0.2">
      <c r="XEE1048153" s="14"/>
      <c r="XEF1048153" s="14"/>
      <c r="XEG1048153" s="14"/>
      <c r="XEH1048153" s="14"/>
      <c r="XEI1048153" s="15"/>
      <c r="XEJ1048153" s="14"/>
      <c r="XEK1048153" s="14"/>
      <c r="XEL1048153" s="14"/>
      <c r="XEM1048153" s="14"/>
      <c r="XEN1048153" s="14"/>
      <c r="XEO1048153" s="14"/>
      <c r="XEP1048153" s="14"/>
      <c r="XEQ1048153" s="14"/>
      <c r="XER1048153" s="25" t="s">
        <v>148</v>
      </c>
      <c r="XES1048153" s="14"/>
      <c r="XET1048153" s="26" t="s">
        <v>267</v>
      </c>
      <c r="XEU1048153" s="26" t="s">
        <v>268</v>
      </c>
      <c r="XEV1048153" s="14"/>
    </row>
    <row r="1048154" spans="16359:16376" ht="18" customHeight="1" x14ac:dyDescent="0.2">
      <c r="XEE1048154" s="14"/>
      <c r="XEF1048154" s="14"/>
      <c r="XEG1048154" s="14"/>
      <c r="XEH1048154" s="14"/>
      <c r="XEI1048154" s="15"/>
      <c r="XEJ1048154" s="14"/>
      <c r="XEK1048154" s="14"/>
      <c r="XEL1048154" s="14"/>
      <c r="XEM1048154" s="14"/>
      <c r="XEN1048154" s="14"/>
      <c r="XEO1048154" s="14"/>
      <c r="XEP1048154" s="14"/>
      <c r="XEQ1048154" s="14"/>
      <c r="XER1048154" s="25" t="s">
        <v>149</v>
      </c>
      <c r="XES1048154" s="14"/>
      <c r="XET1048154" s="26" t="s">
        <v>391</v>
      </c>
      <c r="XEU1048154" s="26" t="s">
        <v>392</v>
      </c>
      <c r="XEV1048154" s="14"/>
    </row>
    <row r="1048155" spans="16359:16376" ht="18" customHeight="1" x14ac:dyDescent="0.2">
      <c r="XEE1048155" s="14"/>
      <c r="XEF1048155" s="14"/>
      <c r="XEG1048155" s="14"/>
      <c r="XEH1048155" s="14"/>
      <c r="XEI1048155" s="15"/>
      <c r="XEJ1048155" s="14"/>
      <c r="XEK1048155" s="14"/>
      <c r="XEL1048155" s="14"/>
      <c r="XEM1048155" s="14"/>
      <c r="XEN1048155" s="14"/>
      <c r="XEO1048155" s="14"/>
      <c r="XEP1048155" s="14"/>
      <c r="XEQ1048155" s="14"/>
      <c r="XER1048155" s="25" t="s">
        <v>150</v>
      </c>
      <c r="XES1048155" s="14"/>
      <c r="XET1048155" s="26" t="s">
        <v>399</v>
      </c>
      <c r="XEU1048155" s="26" t="s">
        <v>400</v>
      </c>
      <c r="XEV1048155" s="14"/>
    </row>
    <row r="1048156" spans="16359:16376" ht="18" customHeight="1" x14ac:dyDescent="0.2">
      <c r="XEE1048156" s="14"/>
      <c r="XEF1048156" s="14"/>
      <c r="XEG1048156" s="14"/>
      <c r="XEH1048156" s="14"/>
      <c r="XEI1048156" s="15"/>
      <c r="XEJ1048156" s="14"/>
      <c r="XEK1048156" s="14"/>
      <c r="XEL1048156" s="14"/>
      <c r="XEM1048156" s="14"/>
      <c r="XEN1048156" s="14"/>
      <c r="XEO1048156" s="14"/>
      <c r="XEP1048156" s="14"/>
      <c r="XEQ1048156" s="14"/>
      <c r="XER1048156" s="25" t="s">
        <v>151</v>
      </c>
      <c r="XES1048156" s="14"/>
      <c r="XET1048156" s="18" t="s">
        <v>679</v>
      </c>
      <c r="XEU1048156" s="18" t="s">
        <v>680</v>
      </c>
      <c r="XEV1048156" s="14"/>
    </row>
    <row r="1048157" spans="16359:16376" ht="18" customHeight="1" x14ac:dyDescent="0.2">
      <c r="XEE1048157" s="14"/>
      <c r="XEF1048157" s="14"/>
      <c r="XEG1048157" s="14"/>
      <c r="XEH1048157" s="14"/>
      <c r="XEI1048157" s="15"/>
      <c r="XEJ1048157" s="14"/>
      <c r="XEK1048157" s="14"/>
      <c r="XEL1048157" s="14"/>
      <c r="XEM1048157" s="14"/>
      <c r="XEN1048157" s="14"/>
      <c r="XEO1048157" s="14"/>
      <c r="XEP1048157" s="14"/>
      <c r="XEQ1048157" s="14"/>
      <c r="XER1048157" s="25" t="s">
        <v>152</v>
      </c>
      <c r="XES1048157" s="14"/>
      <c r="XET1048157" s="18" t="s">
        <v>675</v>
      </c>
      <c r="XEU1048157" s="18" t="s">
        <v>676</v>
      </c>
      <c r="XEV1048157" s="14"/>
    </row>
    <row r="1048158" spans="16359:16376" ht="18" customHeight="1" x14ac:dyDescent="0.2">
      <c r="XEE1048158" s="14"/>
      <c r="XEF1048158" s="14"/>
      <c r="XEG1048158" s="14"/>
      <c r="XEH1048158" s="14"/>
      <c r="XEI1048158" s="15"/>
      <c r="XEJ1048158" s="14"/>
      <c r="XEK1048158" s="14"/>
      <c r="XEL1048158" s="14"/>
      <c r="XEM1048158" s="14"/>
      <c r="XEN1048158" s="14"/>
      <c r="XEO1048158" s="14"/>
      <c r="XEP1048158" s="14"/>
      <c r="XEQ1048158" s="14"/>
      <c r="XER1048158" s="25" t="s">
        <v>153</v>
      </c>
      <c r="XES1048158" s="14"/>
      <c r="XET1048158" s="26" t="s">
        <v>401</v>
      </c>
      <c r="XEU1048158" s="26" t="s">
        <v>402</v>
      </c>
      <c r="XEV1048158" s="14"/>
    </row>
    <row r="1048159" spans="16359:16376" ht="18" customHeight="1" x14ac:dyDescent="0.2">
      <c r="XEE1048159" s="14"/>
      <c r="XEF1048159" s="14"/>
      <c r="XEG1048159" s="14"/>
      <c r="XEH1048159" s="14"/>
      <c r="XEI1048159" s="15"/>
      <c r="XEJ1048159" s="14"/>
      <c r="XEK1048159" s="14"/>
      <c r="XEL1048159" s="14"/>
      <c r="XEM1048159" s="14"/>
      <c r="XEN1048159" s="14"/>
      <c r="XEO1048159" s="14"/>
      <c r="XEP1048159" s="14"/>
      <c r="XEQ1048159" s="14"/>
      <c r="XER1048159" s="25" t="s">
        <v>154</v>
      </c>
      <c r="XES1048159" s="14"/>
      <c r="XET1048159" s="26" t="s">
        <v>393</v>
      </c>
      <c r="XEU1048159" s="26" t="s">
        <v>394</v>
      </c>
      <c r="XEV1048159" s="14"/>
    </row>
    <row r="1048160" spans="16359:16376" ht="18" customHeight="1" x14ac:dyDescent="0.2">
      <c r="XEE1048160" s="14"/>
      <c r="XEF1048160" s="14"/>
      <c r="XEG1048160" s="14"/>
      <c r="XEH1048160" s="14"/>
      <c r="XEI1048160" s="15"/>
      <c r="XEJ1048160" s="14"/>
      <c r="XEK1048160" s="14"/>
      <c r="XEL1048160" s="14"/>
      <c r="XEM1048160" s="14"/>
      <c r="XEN1048160" s="14"/>
      <c r="XEO1048160" s="14"/>
      <c r="XEP1048160" s="14"/>
      <c r="XEQ1048160" s="14"/>
      <c r="XER1048160" s="25" t="s">
        <v>155</v>
      </c>
      <c r="XES1048160" s="14"/>
      <c r="XET1048160" s="26" t="s">
        <v>403</v>
      </c>
      <c r="XEU1048160" s="26" t="s">
        <v>404</v>
      </c>
      <c r="XEV1048160" s="14"/>
    </row>
    <row r="1048161" spans="16359:16376" ht="18" customHeight="1" x14ac:dyDescent="0.2">
      <c r="XEE1048161" s="14"/>
      <c r="XEF1048161" s="14"/>
      <c r="XEG1048161" s="14"/>
      <c r="XEH1048161" s="14"/>
      <c r="XEI1048161" s="15"/>
      <c r="XEJ1048161" s="14"/>
      <c r="XEK1048161" s="14"/>
      <c r="XEL1048161" s="14"/>
      <c r="XEM1048161" s="14"/>
      <c r="XEN1048161" s="14"/>
      <c r="XEO1048161" s="14"/>
      <c r="XEP1048161" s="14"/>
      <c r="XEQ1048161" s="14"/>
      <c r="XER1048161" s="25" t="s">
        <v>156</v>
      </c>
      <c r="XES1048161" s="14"/>
      <c r="XET1048161" s="18" t="s">
        <v>740</v>
      </c>
      <c r="XEU1048161" s="18" t="s">
        <v>741</v>
      </c>
      <c r="XEV1048161" s="14"/>
    </row>
    <row r="1048162" spans="16359:16376" ht="18" customHeight="1" x14ac:dyDescent="0.2">
      <c r="XEE1048162" s="14"/>
      <c r="XEF1048162" s="14"/>
      <c r="XEG1048162" s="14"/>
      <c r="XEH1048162" s="14"/>
      <c r="XEI1048162" s="15"/>
      <c r="XEJ1048162" s="14"/>
      <c r="XEK1048162" s="14"/>
      <c r="XEL1048162" s="14"/>
      <c r="XEM1048162" s="14"/>
      <c r="XEN1048162" s="14"/>
      <c r="XEO1048162" s="14"/>
      <c r="XEP1048162" s="14"/>
      <c r="XEQ1048162" s="14"/>
      <c r="XER1048162" s="25" t="s">
        <v>157</v>
      </c>
      <c r="XES1048162" s="14"/>
      <c r="XET1048162" s="18" t="s">
        <v>657</v>
      </c>
      <c r="XEU1048162" s="18" t="s">
        <v>658</v>
      </c>
      <c r="XEV1048162" s="14"/>
    </row>
    <row r="1048163" spans="16359:16376" ht="18" customHeight="1" x14ac:dyDescent="0.2">
      <c r="XEE1048163" s="14"/>
      <c r="XEF1048163" s="14"/>
      <c r="XEG1048163" s="14"/>
      <c r="XEH1048163" s="14"/>
      <c r="XEI1048163" s="15"/>
      <c r="XEJ1048163" s="14"/>
      <c r="XEK1048163" s="14"/>
      <c r="XEL1048163" s="14"/>
      <c r="XEM1048163" s="14"/>
      <c r="XEN1048163" s="14"/>
      <c r="XEO1048163" s="14"/>
      <c r="XEP1048163" s="14"/>
      <c r="XEQ1048163" s="14"/>
      <c r="XER1048163" s="25" t="s">
        <v>158</v>
      </c>
      <c r="XES1048163" s="14"/>
      <c r="XET1048163" s="26" t="s">
        <v>409</v>
      </c>
      <c r="XEU1048163" s="26" t="s">
        <v>410</v>
      </c>
      <c r="XEV1048163" s="14"/>
    </row>
    <row r="1048164" spans="16359:16376" ht="18" customHeight="1" x14ac:dyDescent="0.2">
      <c r="XEE1048164" s="14"/>
      <c r="XEF1048164" s="14"/>
      <c r="XEG1048164" s="14"/>
      <c r="XEH1048164" s="14"/>
      <c r="XEI1048164" s="15"/>
      <c r="XEJ1048164" s="14"/>
      <c r="XEK1048164" s="14"/>
      <c r="XEL1048164" s="14"/>
      <c r="XEM1048164" s="14"/>
      <c r="XEN1048164" s="14"/>
      <c r="XEO1048164" s="14"/>
      <c r="XEP1048164" s="14"/>
      <c r="XEQ1048164" s="14"/>
      <c r="XER1048164" s="25" t="s">
        <v>159</v>
      </c>
      <c r="XES1048164" s="14"/>
      <c r="XET1048164" s="26" t="s">
        <v>631</v>
      </c>
      <c r="XEU1048164" s="26" t="s">
        <v>632</v>
      </c>
      <c r="XEV1048164" s="14"/>
    </row>
    <row r="1048165" spans="16359:16376" ht="18" customHeight="1" x14ac:dyDescent="0.2">
      <c r="XEE1048165" s="14"/>
      <c r="XEF1048165" s="14"/>
      <c r="XEG1048165" s="14"/>
      <c r="XEH1048165" s="14"/>
      <c r="XEI1048165" s="15"/>
      <c r="XEJ1048165" s="14"/>
      <c r="XEK1048165" s="14"/>
      <c r="XEL1048165" s="14"/>
      <c r="XEM1048165" s="14"/>
      <c r="XEN1048165" s="14"/>
      <c r="XEO1048165" s="14"/>
      <c r="XEP1048165" s="14"/>
      <c r="XEQ1048165" s="14"/>
      <c r="XER1048165" s="25" t="s">
        <v>160</v>
      </c>
      <c r="XES1048165" s="14"/>
      <c r="XET1048165" s="26" t="s">
        <v>407</v>
      </c>
      <c r="XEU1048165" s="26" t="s">
        <v>408</v>
      </c>
      <c r="XEV1048165" s="14"/>
    </row>
    <row r="1048166" spans="16359:16376" ht="18" customHeight="1" x14ac:dyDescent="0.2">
      <c r="XEE1048166" s="14"/>
      <c r="XEF1048166" s="14"/>
      <c r="XEG1048166" s="14"/>
      <c r="XEH1048166" s="14"/>
      <c r="XEI1048166" s="15"/>
      <c r="XEJ1048166" s="14"/>
      <c r="XEK1048166" s="14"/>
      <c r="XEL1048166" s="14"/>
      <c r="XEM1048166" s="14"/>
      <c r="XEN1048166" s="14"/>
      <c r="XEO1048166" s="14"/>
      <c r="XEP1048166" s="14"/>
      <c r="XEQ1048166" s="14"/>
      <c r="XER1048166" s="25" t="s">
        <v>161</v>
      </c>
      <c r="XES1048166" s="14"/>
      <c r="XET1048166" s="26" t="s">
        <v>417</v>
      </c>
      <c r="XEU1048166" s="26" t="s">
        <v>418</v>
      </c>
      <c r="XEV1048166" s="14"/>
    </row>
    <row r="1048167" spans="16359:16376" ht="18" customHeight="1" x14ac:dyDescent="0.2">
      <c r="XEE1048167" s="14"/>
      <c r="XEF1048167" s="14"/>
      <c r="XEG1048167" s="14"/>
      <c r="XEH1048167" s="14"/>
      <c r="XEI1048167" s="15"/>
      <c r="XEJ1048167" s="14"/>
      <c r="XEK1048167" s="14"/>
      <c r="XEL1048167" s="14"/>
      <c r="XEM1048167" s="14"/>
      <c r="XEN1048167" s="14"/>
      <c r="XEO1048167" s="14"/>
      <c r="XEP1048167" s="14"/>
      <c r="XEQ1048167" s="14"/>
      <c r="XER1048167" s="25" t="s">
        <v>162</v>
      </c>
      <c r="XES1048167" s="14"/>
      <c r="XET1048167" s="26" t="s">
        <v>419</v>
      </c>
      <c r="XEU1048167" s="26" t="s">
        <v>420</v>
      </c>
      <c r="XEV1048167" s="14"/>
    </row>
    <row r="1048168" spans="16359:16376" ht="18" customHeight="1" x14ac:dyDescent="0.2">
      <c r="XEE1048168" s="14"/>
      <c r="XEF1048168" s="14"/>
      <c r="XEG1048168" s="14"/>
      <c r="XEH1048168" s="14"/>
      <c r="XEI1048168" s="15"/>
      <c r="XEJ1048168" s="14"/>
      <c r="XEK1048168" s="14"/>
      <c r="XEL1048168" s="14"/>
      <c r="XEM1048168" s="14"/>
      <c r="XEN1048168" s="14"/>
      <c r="XEO1048168" s="14"/>
      <c r="XEP1048168" s="14"/>
      <c r="XEQ1048168" s="14"/>
      <c r="XER1048168" s="25" t="s">
        <v>163</v>
      </c>
      <c r="XES1048168" s="14"/>
      <c r="XET1048168" s="26" t="s">
        <v>437</v>
      </c>
      <c r="XEU1048168" s="26" t="s">
        <v>438</v>
      </c>
      <c r="XEV1048168" s="14"/>
    </row>
    <row r="1048169" spans="16359:16376" ht="18" customHeight="1" x14ac:dyDescent="0.2">
      <c r="XEE1048169" s="14"/>
      <c r="XEF1048169" s="14"/>
      <c r="XEG1048169" s="14"/>
      <c r="XEH1048169" s="14"/>
      <c r="XEI1048169" s="15"/>
      <c r="XEJ1048169" s="14"/>
      <c r="XEK1048169" s="14"/>
      <c r="XEL1048169" s="14"/>
      <c r="XEM1048169" s="14"/>
      <c r="XEN1048169" s="14"/>
      <c r="XEO1048169" s="14"/>
      <c r="XEP1048169" s="14"/>
      <c r="XEQ1048169" s="14"/>
      <c r="XER1048169" s="25" t="s">
        <v>164</v>
      </c>
      <c r="XES1048169" s="14"/>
      <c r="XET1048169" s="26" t="s">
        <v>431</v>
      </c>
      <c r="XEU1048169" s="26" t="s">
        <v>432</v>
      </c>
      <c r="XEV1048169" s="14"/>
    </row>
    <row r="1048170" spans="16359:16376" ht="18" customHeight="1" x14ac:dyDescent="0.2">
      <c r="XEE1048170" s="14"/>
      <c r="XEF1048170" s="14"/>
      <c r="XEG1048170" s="14"/>
      <c r="XEH1048170" s="14"/>
      <c r="XEI1048170" s="15"/>
      <c r="XEJ1048170" s="14"/>
      <c r="XEK1048170" s="14"/>
      <c r="XEL1048170" s="14"/>
      <c r="XEM1048170" s="14"/>
      <c r="XEN1048170" s="14"/>
      <c r="XEO1048170" s="14"/>
      <c r="XEP1048170" s="14"/>
      <c r="XEQ1048170" s="14"/>
      <c r="XER1048170" s="25" t="s">
        <v>165</v>
      </c>
      <c r="XES1048170" s="14"/>
      <c r="XET1048170" s="26" t="s">
        <v>427</v>
      </c>
      <c r="XEU1048170" s="26" t="s">
        <v>428</v>
      </c>
      <c r="XEV1048170" s="14"/>
    </row>
    <row r="1048171" spans="16359:16376" ht="18" customHeight="1" x14ac:dyDescent="0.2">
      <c r="XEE1048171" s="14"/>
      <c r="XEF1048171" s="14"/>
      <c r="XEG1048171" s="14"/>
      <c r="XEH1048171" s="14"/>
      <c r="XEI1048171" s="15"/>
      <c r="XEJ1048171" s="14"/>
      <c r="XEK1048171" s="14"/>
      <c r="XEL1048171" s="14"/>
      <c r="XEM1048171" s="14"/>
      <c r="XEN1048171" s="14"/>
      <c r="XEO1048171" s="14"/>
      <c r="XEP1048171" s="14"/>
      <c r="XEQ1048171" s="14"/>
      <c r="XER1048171" s="25" t="s">
        <v>166</v>
      </c>
      <c r="XES1048171" s="14"/>
      <c r="XET1048171" s="26" t="s">
        <v>433</v>
      </c>
      <c r="XEU1048171" s="26" t="s">
        <v>434</v>
      </c>
      <c r="XEV1048171" s="14"/>
    </row>
    <row r="1048172" spans="16359:16376" ht="18" customHeight="1" x14ac:dyDescent="0.2">
      <c r="XEE1048172" s="14"/>
      <c r="XEF1048172" s="14"/>
      <c r="XEG1048172" s="14"/>
      <c r="XEH1048172" s="14"/>
      <c r="XEI1048172" s="15"/>
      <c r="XEJ1048172" s="14"/>
      <c r="XEK1048172" s="14"/>
      <c r="XEL1048172" s="14"/>
      <c r="XEM1048172" s="14"/>
      <c r="XEN1048172" s="14"/>
      <c r="XEO1048172" s="14"/>
      <c r="XEP1048172" s="14"/>
      <c r="XEQ1048172" s="14"/>
      <c r="XER1048172" s="25" t="s">
        <v>167</v>
      </c>
      <c r="XES1048172" s="14"/>
      <c r="XET1048172" s="26" t="s">
        <v>425</v>
      </c>
      <c r="XEU1048172" s="26" t="s">
        <v>426</v>
      </c>
      <c r="XEV1048172" s="14"/>
    </row>
    <row r="1048173" spans="16359:16376" ht="18" customHeight="1" x14ac:dyDescent="0.2">
      <c r="XEE1048173" s="14"/>
      <c r="XEF1048173" s="14"/>
      <c r="XEG1048173" s="14"/>
      <c r="XEH1048173" s="14"/>
      <c r="XEI1048173" s="15"/>
      <c r="XEJ1048173" s="14"/>
      <c r="XEK1048173" s="14"/>
      <c r="XEL1048173" s="14"/>
      <c r="XEM1048173" s="14"/>
      <c r="XEN1048173" s="14"/>
      <c r="XEO1048173" s="14"/>
      <c r="XEP1048173" s="14"/>
      <c r="XEQ1048173" s="14"/>
      <c r="XER1048173" s="25" t="s">
        <v>168</v>
      </c>
      <c r="XES1048173" s="14"/>
      <c r="XET1048173" s="26" t="s">
        <v>445</v>
      </c>
      <c r="XEU1048173" s="26" t="s">
        <v>446</v>
      </c>
      <c r="XEV1048173" s="14"/>
    </row>
    <row r="1048174" spans="16359:16376" ht="18" customHeight="1" x14ac:dyDescent="0.2">
      <c r="XEE1048174" s="14"/>
      <c r="XEF1048174" s="14"/>
      <c r="XEG1048174" s="14"/>
      <c r="XEH1048174" s="14"/>
      <c r="XEI1048174" s="15"/>
      <c r="XEJ1048174" s="14"/>
      <c r="XEK1048174" s="14"/>
      <c r="XEL1048174" s="14"/>
      <c r="XEM1048174" s="14"/>
      <c r="XEN1048174" s="14"/>
      <c r="XEO1048174" s="14"/>
      <c r="XEP1048174" s="14"/>
      <c r="XEQ1048174" s="14"/>
      <c r="XER1048174" s="25" t="s">
        <v>169</v>
      </c>
      <c r="XES1048174" s="14"/>
      <c r="XET1048174" s="26" t="s">
        <v>435</v>
      </c>
      <c r="XEU1048174" s="26" t="s">
        <v>436</v>
      </c>
      <c r="XEV1048174" s="14"/>
    </row>
    <row r="1048175" spans="16359:16376" ht="18" customHeight="1" x14ac:dyDescent="0.2">
      <c r="XEE1048175" s="14"/>
      <c r="XEF1048175" s="14"/>
      <c r="XEG1048175" s="14"/>
      <c r="XEH1048175" s="14"/>
      <c r="XEI1048175" s="15"/>
      <c r="XEJ1048175" s="14"/>
      <c r="XEK1048175" s="14"/>
      <c r="XEL1048175" s="14"/>
      <c r="XEM1048175" s="14"/>
      <c r="XEN1048175" s="14"/>
      <c r="XEO1048175" s="14"/>
      <c r="XEP1048175" s="14"/>
      <c r="XEQ1048175" s="14"/>
      <c r="XER1048175" s="25" t="s">
        <v>170</v>
      </c>
      <c r="XES1048175" s="14"/>
      <c r="XET1048175" s="26" t="s">
        <v>441</v>
      </c>
      <c r="XEU1048175" s="26" t="s">
        <v>442</v>
      </c>
      <c r="XEV1048175" s="14"/>
    </row>
    <row r="1048176" spans="16359:16376" ht="18" customHeight="1" x14ac:dyDescent="0.2">
      <c r="XEE1048176" s="14"/>
      <c r="XEF1048176" s="14"/>
      <c r="XEG1048176" s="14"/>
      <c r="XEH1048176" s="14"/>
      <c r="XEI1048176" s="15"/>
      <c r="XEJ1048176" s="14"/>
      <c r="XEK1048176" s="14"/>
      <c r="XEL1048176" s="14"/>
      <c r="XEM1048176" s="14"/>
      <c r="XEN1048176" s="14"/>
      <c r="XEO1048176" s="14"/>
      <c r="XEP1048176" s="14"/>
      <c r="XEQ1048176" s="14"/>
      <c r="XER1048176" s="25" t="s">
        <v>171</v>
      </c>
      <c r="XES1048176" s="14"/>
      <c r="XET1048176" s="26" t="s">
        <v>451</v>
      </c>
      <c r="XEU1048176" s="26" t="s">
        <v>452</v>
      </c>
      <c r="XEV1048176" s="14"/>
    </row>
    <row r="1048177" spans="16359:16376" ht="18" customHeight="1" x14ac:dyDescent="0.2">
      <c r="XEE1048177" s="14"/>
      <c r="XEF1048177" s="14"/>
      <c r="XEG1048177" s="14"/>
      <c r="XEH1048177" s="14"/>
      <c r="XEI1048177" s="15"/>
      <c r="XEJ1048177" s="14"/>
      <c r="XEK1048177" s="14"/>
      <c r="XEL1048177" s="14"/>
      <c r="XEM1048177" s="14"/>
      <c r="XEN1048177" s="14"/>
      <c r="XEO1048177" s="14"/>
      <c r="XEP1048177" s="14"/>
      <c r="XEQ1048177" s="14"/>
      <c r="XER1048177" s="25" t="s">
        <v>172</v>
      </c>
      <c r="XES1048177" s="14"/>
      <c r="XET1048177" s="26" t="s">
        <v>449</v>
      </c>
      <c r="XEU1048177" s="26" t="s">
        <v>450</v>
      </c>
      <c r="XEV1048177" s="14"/>
    </row>
    <row r="1048178" spans="16359:16376" ht="18" customHeight="1" x14ac:dyDescent="0.2">
      <c r="XEE1048178" s="14"/>
      <c r="XEF1048178" s="14"/>
      <c r="XEG1048178" s="14"/>
      <c r="XEH1048178" s="14"/>
      <c r="XEI1048178" s="15"/>
      <c r="XEJ1048178" s="14"/>
      <c r="XEK1048178" s="14"/>
      <c r="XEL1048178" s="14"/>
      <c r="XEM1048178" s="14"/>
      <c r="XEN1048178" s="14"/>
      <c r="XEO1048178" s="14"/>
      <c r="XEP1048178" s="14"/>
      <c r="XEQ1048178" s="14"/>
      <c r="XER1048178" s="25" t="s">
        <v>173</v>
      </c>
      <c r="XES1048178" s="14"/>
      <c r="XET1048178" s="26" t="s">
        <v>423</v>
      </c>
      <c r="XEU1048178" s="26" t="s">
        <v>424</v>
      </c>
      <c r="XEV1048178" s="14"/>
    </row>
    <row r="1048179" spans="16359:16376" ht="18" customHeight="1" x14ac:dyDescent="0.2">
      <c r="XEE1048179" s="14"/>
      <c r="XEF1048179" s="14"/>
      <c r="XEG1048179" s="14"/>
      <c r="XEH1048179" s="14"/>
      <c r="XEI1048179" s="15"/>
      <c r="XEJ1048179" s="14"/>
      <c r="XEK1048179" s="14"/>
      <c r="XEL1048179" s="14"/>
      <c r="XEM1048179" s="14"/>
      <c r="XEN1048179" s="14"/>
      <c r="XEO1048179" s="14"/>
      <c r="XEP1048179" s="14"/>
      <c r="XEQ1048179" s="14"/>
      <c r="XER1048179" s="25" t="s">
        <v>174</v>
      </c>
      <c r="XES1048179" s="14"/>
      <c r="XET1048179" s="26" t="s">
        <v>455</v>
      </c>
      <c r="XEU1048179" s="26" t="s">
        <v>456</v>
      </c>
      <c r="XEV1048179" s="14"/>
    </row>
    <row r="1048180" spans="16359:16376" ht="18" customHeight="1" x14ac:dyDescent="0.2">
      <c r="XEE1048180" s="14"/>
      <c r="XEF1048180" s="14"/>
      <c r="XEG1048180" s="14"/>
      <c r="XEH1048180" s="14"/>
      <c r="XEI1048180" s="15"/>
      <c r="XEJ1048180" s="14"/>
      <c r="XEK1048180" s="14"/>
      <c r="XEL1048180" s="14"/>
      <c r="XEM1048180" s="14"/>
      <c r="XEN1048180" s="14"/>
      <c r="XEO1048180" s="14"/>
      <c r="XEP1048180" s="14"/>
      <c r="XEQ1048180" s="14"/>
      <c r="XER1048180" s="25" t="s">
        <v>175</v>
      </c>
      <c r="XES1048180" s="14"/>
      <c r="XET1048180" s="26" t="s">
        <v>429</v>
      </c>
      <c r="XEU1048180" s="26" t="s">
        <v>430</v>
      </c>
      <c r="XEV1048180" s="14"/>
    </row>
    <row r="1048181" spans="16359:16376" ht="18" customHeight="1" x14ac:dyDescent="0.2">
      <c r="XEE1048181" s="14"/>
      <c r="XEF1048181" s="14"/>
      <c r="XEG1048181" s="14"/>
      <c r="XEH1048181" s="14"/>
      <c r="XEI1048181" s="15"/>
      <c r="XEJ1048181" s="14"/>
      <c r="XEK1048181" s="14"/>
      <c r="XEL1048181" s="14"/>
      <c r="XEM1048181" s="14"/>
      <c r="XEN1048181" s="14"/>
      <c r="XEO1048181" s="14"/>
      <c r="XEP1048181" s="14"/>
      <c r="XEQ1048181" s="14"/>
      <c r="XER1048181" s="25" t="s">
        <v>176</v>
      </c>
      <c r="XES1048181" s="14"/>
      <c r="XET1048181" s="26" t="s">
        <v>439</v>
      </c>
      <c r="XEU1048181" s="26" t="s">
        <v>440</v>
      </c>
      <c r="XEV1048181" s="14"/>
    </row>
    <row r="1048182" spans="16359:16376" ht="18" customHeight="1" x14ac:dyDescent="0.2">
      <c r="XEE1048182" s="14"/>
      <c r="XEF1048182" s="14"/>
      <c r="XEG1048182" s="14"/>
      <c r="XEH1048182" s="14"/>
      <c r="XEI1048182" s="15"/>
      <c r="XEJ1048182" s="14"/>
      <c r="XEK1048182" s="14"/>
      <c r="XEL1048182" s="14"/>
      <c r="XEM1048182" s="14"/>
      <c r="XEN1048182" s="14"/>
      <c r="XEO1048182" s="14"/>
      <c r="XEP1048182" s="14"/>
      <c r="XEQ1048182" s="14"/>
      <c r="XER1048182" s="25" t="s">
        <v>177</v>
      </c>
      <c r="XES1048182" s="14"/>
      <c r="XET1048182" s="26" t="s">
        <v>453</v>
      </c>
      <c r="XEU1048182" s="26" t="s">
        <v>454</v>
      </c>
      <c r="XEV1048182" s="14"/>
    </row>
    <row r="1048183" spans="16359:16376" ht="18" customHeight="1" x14ac:dyDescent="0.2">
      <c r="XEE1048183" s="14"/>
      <c r="XEF1048183" s="14"/>
      <c r="XEG1048183" s="14"/>
      <c r="XEH1048183" s="14"/>
      <c r="XEI1048183" s="15"/>
      <c r="XEJ1048183" s="14"/>
      <c r="XEK1048183" s="14"/>
      <c r="XEL1048183" s="14"/>
      <c r="XEM1048183" s="14"/>
      <c r="XEN1048183" s="14"/>
      <c r="XEO1048183" s="14"/>
      <c r="XEP1048183" s="14"/>
      <c r="XEQ1048183" s="14"/>
      <c r="XER1048183" s="25" t="s">
        <v>178</v>
      </c>
      <c r="XES1048183" s="14"/>
      <c r="XET1048183" s="26" t="s">
        <v>443</v>
      </c>
      <c r="XEU1048183" s="26" t="s">
        <v>444</v>
      </c>
      <c r="XEV1048183" s="14"/>
    </row>
    <row r="1048184" spans="16359:16376" ht="18" customHeight="1" x14ac:dyDescent="0.2">
      <c r="XEE1048184" s="14"/>
      <c r="XEF1048184" s="14"/>
      <c r="XEG1048184" s="14"/>
      <c r="XEH1048184" s="14"/>
      <c r="XEI1048184" s="15"/>
      <c r="XEJ1048184" s="14"/>
      <c r="XEK1048184" s="14"/>
      <c r="XEL1048184" s="14"/>
      <c r="XEM1048184" s="14"/>
      <c r="XEN1048184" s="14"/>
      <c r="XEO1048184" s="14"/>
      <c r="XEP1048184" s="14"/>
      <c r="XEQ1048184" s="14"/>
      <c r="XER1048184" s="25" t="s">
        <v>179</v>
      </c>
      <c r="XES1048184" s="14"/>
      <c r="XET1048184" s="26" t="s">
        <v>465</v>
      </c>
      <c r="XEU1048184" s="26" t="s">
        <v>466</v>
      </c>
      <c r="XEV1048184" s="14"/>
    </row>
    <row r="1048185" spans="16359:16376" ht="18" customHeight="1" x14ac:dyDescent="0.2">
      <c r="XEE1048185" s="14"/>
      <c r="XEF1048185" s="14"/>
      <c r="XEG1048185" s="14"/>
      <c r="XEH1048185" s="14"/>
      <c r="XEI1048185" s="15"/>
      <c r="XEJ1048185" s="14"/>
      <c r="XEK1048185" s="14"/>
      <c r="XEL1048185" s="14"/>
      <c r="XEM1048185" s="14"/>
      <c r="XEN1048185" s="14"/>
      <c r="XEO1048185" s="14"/>
      <c r="XEP1048185" s="14"/>
      <c r="XEQ1048185" s="14"/>
      <c r="XER1048185" s="25" t="s">
        <v>180</v>
      </c>
      <c r="XES1048185" s="14"/>
      <c r="XET1048185" s="26" t="s">
        <v>459</v>
      </c>
      <c r="XEU1048185" s="26" t="s">
        <v>460</v>
      </c>
      <c r="XEV1048185" s="14"/>
    </row>
    <row r="1048186" spans="16359:16376" ht="18" customHeight="1" x14ac:dyDescent="0.2">
      <c r="XEE1048186" s="14"/>
      <c r="XEF1048186" s="14"/>
      <c r="XEG1048186" s="14"/>
      <c r="XEH1048186" s="14"/>
      <c r="XEI1048186" s="15"/>
      <c r="XEJ1048186" s="14"/>
      <c r="XEK1048186" s="14"/>
      <c r="XEL1048186" s="14"/>
      <c r="XEM1048186" s="14"/>
      <c r="XEN1048186" s="14"/>
      <c r="XEO1048186" s="14"/>
      <c r="XEP1048186" s="14"/>
      <c r="XEQ1048186" s="14"/>
      <c r="XER1048186" s="25" t="s">
        <v>181</v>
      </c>
      <c r="XES1048186" s="14"/>
      <c r="XET1048186" s="26" t="s">
        <v>461</v>
      </c>
      <c r="XEU1048186" s="26" t="s">
        <v>462</v>
      </c>
      <c r="XEV1048186" s="14"/>
    </row>
    <row r="1048187" spans="16359:16376" ht="18" customHeight="1" x14ac:dyDescent="0.2">
      <c r="XEE1048187" s="14"/>
      <c r="XEF1048187" s="14"/>
      <c r="XEG1048187" s="14"/>
      <c r="XEH1048187" s="14"/>
      <c r="XEI1048187" s="15"/>
      <c r="XEJ1048187" s="14"/>
      <c r="XEK1048187" s="14"/>
      <c r="XEL1048187" s="14"/>
      <c r="XEM1048187" s="14"/>
      <c r="XEN1048187" s="14"/>
      <c r="XEO1048187" s="14"/>
      <c r="XEP1048187" s="14"/>
      <c r="XEQ1048187" s="14"/>
      <c r="XER1048187" s="25" t="s">
        <v>182</v>
      </c>
      <c r="XES1048187" s="14"/>
      <c r="XET1048187" s="26" t="s">
        <v>457</v>
      </c>
      <c r="XEU1048187" s="26" t="s">
        <v>458</v>
      </c>
      <c r="XEV1048187" s="14"/>
    </row>
    <row r="1048188" spans="16359:16376" ht="18" customHeight="1" x14ac:dyDescent="0.2">
      <c r="XEE1048188" s="14"/>
      <c r="XEF1048188" s="14"/>
      <c r="XEG1048188" s="14"/>
      <c r="XEH1048188" s="14"/>
      <c r="XEI1048188" s="15"/>
      <c r="XEJ1048188" s="14"/>
      <c r="XEK1048188" s="14"/>
      <c r="XEL1048188" s="14"/>
      <c r="XEM1048188" s="14"/>
      <c r="XEN1048188" s="14"/>
      <c r="XEO1048188" s="14"/>
      <c r="XEP1048188" s="14"/>
      <c r="XEQ1048188" s="14"/>
      <c r="XER1048188" s="25" t="s">
        <v>183</v>
      </c>
      <c r="XES1048188" s="14"/>
      <c r="XET1048188" s="26" t="s">
        <v>467</v>
      </c>
      <c r="XEU1048188" s="26" t="s">
        <v>468</v>
      </c>
      <c r="XEV1048188" s="14"/>
    </row>
    <row r="1048189" spans="16359:16376" ht="18" customHeight="1" x14ac:dyDescent="0.2">
      <c r="XEE1048189" s="14"/>
      <c r="XEF1048189" s="14"/>
      <c r="XEG1048189" s="14"/>
      <c r="XEH1048189" s="14"/>
      <c r="XEI1048189" s="15"/>
      <c r="XEJ1048189" s="14"/>
      <c r="XEK1048189" s="14"/>
      <c r="XEL1048189" s="14"/>
      <c r="XEM1048189" s="14"/>
      <c r="XEN1048189" s="14"/>
      <c r="XEO1048189" s="14"/>
      <c r="XEP1048189" s="14"/>
      <c r="XEQ1048189" s="14"/>
      <c r="XER1048189" s="25" t="s">
        <v>184</v>
      </c>
      <c r="XES1048189" s="14"/>
      <c r="XET1048189" s="26" t="s">
        <v>569</v>
      </c>
      <c r="XEU1048189" s="26" t="s">
        <v>570</v>
      </c>
      <c r="XEV1048189" s="14"/>
    </row>
    <row r="1048190" spans="16359:16376" ht="18" customHeight="1" x14ac:dyDescent="0.2">
      <c r="XEE1048190" s="14"/>
      <c r="XEF1048190" s="14"/>
      <c r="XEG1048190" s="14"/>
      <c r="XEH1048190" s="14"/>
      <c r="XEI1048190" s="15"/>
      <c r="XEJ1048190" s="14"/>
      <c r="XEK1048190" s="14"/>
      <c r="XEL1048190" s="14"/>
      <c r="XEM1048190" s="14"/>
      <c r="XEN1048190" s="14"/>
      <c r="XEO1048190" s="14"/>
      <c r="XEP1048190" s="14"/>
      <c r="XEQ1048190" s="14"/>
      <c r="XER1048190" s="25" t="s">
        <v>185</v>
      </c>
      <c r="XES1048190" s="14"/>
      <c r="XET1048190" s="18" t="s">
        <v>736</v>
      </c>
      <c r="XEU1048190" s="18" t="s">
        <v>737</v>
      </c>
      <c r="XEV1048190" s="14"/>
    </row>
    <row r="1048191" spans="16359:16376" ht="18" customHeight="1" x14ac:dyDescent="0.2">
      <c r="XEE1048191" s="14"/>
      <c r="XEF1048191" s="14"/>
      <c r="XEG1048191" s="14"/>
      <c r="XEH1048191" s="14"/>
      <c r="XEI1048191" s="15"/>
      <c r="XEJ1048191" s="14"/>
      <c r="XEK1048191" s="14"/>
      <c r="XEL1048191" s="14"/>
      <c r="XEM1048191" s="14"/>
      <c r="XEN1048191" s="14"/>
      <c r="XEO1048191" s="14"/>
      <c r="XEP1048191" s="14"/>
      <c r="XEQ1048191" s="14"/>
      <c r="XER1048191" s="25" t="s">
        <v>186</v>
      </c>
      <c r="XES1048191" s="14"/>
      <c r="XET1048191" s="18" t="s">
        <v>699</v>
      </c>
      <c r="XEU1048191" s="18" t="s">
        <v>700</v>
      </c>
      <c r="XEV1048191" s="14"/>
    </row>
    <row r="1048192" spans="16359:16376" ht="18" customHeight="1" x14ac:dyDescent="0.2">
      <c r="XEE1048192" s="14"/>
      <c r="XEF1048192" s="14"/>
      <c r="XEG1048192" s="14"/>
      <c r="XEH1048192" s="14"/>
      <c r="XEI1048192" s="15"/>
      <c r="XEJ1048192" s="14"/>
      <c r="XEK1048192" s="14"/>
      <c r="XEL1048192" s="14"/>
      <c r="XEM1048192" s="14"/>
      <c r="XEN1048192" s="14"/>
      <c r="XEO1048192" s="14"/>
      <c r="XEP1048192" s="14"/>
      <c r="XEQ1048192" s="14"/>
      <c r="XER1048192" s="25" t="s">
        <v>187</v>
      </c>
      <c r="XES1048192" s="14"/>
      <c r="XET1048192" s="18" t="s">
        <v>754</v>
      </c>
      <c r="XEU1048192" s="18" t="s">
        <v>755</v>
      </c>
      <c r="XEV1048192" s="14"/>
    </row>
    <row r="1048193" spans="16359:16376" ht="18" customHeight="1" x14ac:dyDescent="0.2">
      <c r="XEE1048193" s="14"/>
      <c r="XEF1048193" s="14"/>
      <c r="XEG1048193" s="14"/>
      <c r="XEH1048193" s="14"/>
      <c r="XEI1048193" s="15"/>
      <c r="XEJ1048193" s="14"/>
      <c r="XEK1048193" s="14"/>
      <c r="XEL1048193" s="14"/>
      <c r="XEM1048193" s="14"/>
      <c r="XEN1048193" s="14"/>
      <c r="XEO1048193" s="14"/>
      <c r="XEP1048193" s="14"/>
      <c r="XEQ1048193" s="14"/>
      <c r="XER1048193" s="25" t="s">
        <v>188</v>
      </c>
      <c r="XES1048193" s="14"/>
      <c r="XET1048193" s="18" t="s">
        <v>752</v>
      </c>
      <c r="XEU1048193" s="18" t="s">
        <v>753</v>
      </c>
      <c r="XEV1048193" s="14"/>
    </row>
    <row r="1048194" spans="16359:16376" ht="18" customHeight="1" x14ac:dyDescent="0.2">
      <c r="XEE1048194" s="14"/>
      <c r="XEF1048194" s="14"/>
      <c r="XEG1048194" s="14"/>
      <c r="XEH1048194" s="14"/>
      <c r="XEI1048194" s="15"/>
      <c r="XEJ1048194" s="14"/>
      <c r="XEK1048194" s="14"/>
      <c r="XEL1048194" s="14"/>
      <c r="XEM1048194" s="14"/>
      <c r="XEN1048194" s="14"/>
      <c r="XEO1048194" s="14"/>
      <c r="XEP1048194" s="14"/>
      <c r="XEQ1048194" s="14"/>
      <c r="XER1048194" s="25" t="s">
        <v>189</v>
      </c>
      <c r="XES1048194" s="14"/>
      <c r="XET1048194" s="18" t="s">
        <v>764</v>
      </c>
      <c r="XEU1048194" s="18" t="s">
        <v>765</v>
      </c>
      <c r="XEV1048194" s="14"/>
    </row>
    <row r="1048195" spans="16359:16376" ht="18" customHeight="1" x14ac:dyDescent="0.2">
      <c r="XEE1048195" s="14"/>
      <c r="XEF1048195" s="14"/>
      <c r="XEG1048195" s="14"/>
      <c r="XEH1048195" s="14"/>
      <c r="XEI1048195" s="15"/>
      <c r="XEJ1048195" s="14"/>
      <c r="XEK1048195" s="14"/>
      <c r="XEL1048195" s="14"/>
      <c r="XEM1048195" s="14"/>
      <c r="XEN1048195" s="14"/>
      <c r="XEO1048195" s="14"/>
      <c r="XEP1048195" s="14"/>
      <c r="XEQ1048195" s="14"/>
      <c r="XER1048195" s="25" t="s">
        <v>190</v>
      </c>
      <c r="XES1048195" s="14"/>
      <c r="XET1048195" s="26" t="s">
        <v>373</v>
      </c>
      <c r="XEU1048195" s="26" t="s">
        <v>374</v>
      </c>
      <c r="XEV1048195" s="14"/>
    </row>
    <row r="1048196" spans="16359:16376" ht="18" customHeight="1" x14ac:dyDescent="0.2">
      <c r="XEE1048196" s="14"/>
      <c r="XEF1048196" s="14"/>
      <c r="XEG1048196" s="14"/>
      <c r="XEH1048196" s="14"/>
      <c r="XEI1048196" s="15"/>
      <c r="XEJ1048196" s="14"/>
      <c r="XEK1048196" s="14"/>
      <c r="XEL1048196" s="14"/>
      <c r="XEM1048196" s="14"/>
      <c r="XEN1048196" s="14"/>
      <c r="XEO1048196" s="14"/>
      <c r="XEP1048196" s="14"/>
      <c r="XEQ1048196" s="14"/>
      <c r="XER1048196" s="25" t="s">
        <v>191</v>
      </c>
      <c r="XES1048196" s="14"/>
      <c r="XET1048196" s="26" t="s">
        <v>355</v>
      </c>
      <c r="XEU1048196" s="26" t="s">
        <v>356</v>
      </c>
      <c r="XEV1048196" s="14"/>
    </row>
    <row r="1048197" spans="16359:16376" ht="18" customHeight="1" x14ac:dyDescent="0.2">
      <c r="XEE1048197" s="14"/>
      <c r="XEF1048197" s="14"/>
      <c r="XEG1048197" s="14"/>
      <c r="XEH1048197" s="14"/>
      <c r="XEI1048197" s="15"/>
      <c r="XEJ1048197" s="14"/>
      <c r="XEK1048197" s="14"/>
      <c r="XEL1048197" s="14"/>
      <c r="XEM1048197" s="14"/>
      <c r="XEN1048197" s="14"/>
      <c r="XEO1048197" s="14"/>
      <c r="XEP1048197" s="14"/>
      <c r="XEQ1048197" s="14"/>
      <c r="XER1048197" s="25" t="s">
        <v>192</v>
      </c>
      <c r="XES1048197" s="14"/>
      <c r="XET1048197" s="26" t="s">
        <v>597</v>
      </c>
      <c r="XEU1048197" s="26" t="s">
        <v>598</v>
      </c>
      <c r="XEV1048197" s="14"/>
    </row>
    <row r="1048198" spans="16359:16376" ht="18" customHeight="1" x14ac:dyDescent="0.2">
      <c r="XEE1048198" s="14"/>
      <c r="XEF1048198" s="14"/>
      <c r="XEG1048198" s="14"/>
      <c r="XEH1048198" s="14"/>
      <c r="XEI1048198" s="15"/>
      <c r="XEJ1048198" s="14"/>
      <c r="XEK1048198" s="14"/>
      <c r="XEL1048198" s="14"/>
      <c r="XEM1048198" s="14"/>
      <c r="XEN1048198" s="14"/>
      <c r="XEO1048198" s="14"/>
      <c r="XEP1048198" s="14"/>
      <c r="XEQ1048198" s="14"/>
      <c r="XER1048198" s="25" t="s">
        <v>193</v>
      </c>
      <c r="XES1048198" s="14"/>
      <c r="XET1048198" s="26" t="s">
        <v>639</v>
      </c>
      <c r="XEU1048198" s="26" t="s">
        <v>640</v>
      </c>
      <c r="XEV1048198" s="14"/>
    </row>
    <row r="1048199" spans="16359:16376" ht="18" customHeight="1" x14ac:dyDescent="0.2">
      <c r="XEE1048199" s="14"/>
      <c r="XEF1048199" s="14"/>
      <c r="XEG1048199" s="14"/>
      <c r="XEH1048199" s="14"/>
      <c r="XEI1048199" s="15"/>
      <c r="XEJ1048199" s="14"/>
      <c r="XEK1048199" s="14"/>
      <c r="XEL1048199" s="14"/>
      <c r="XEM1048199" s="14"/>
      <c r="XEN1048199" s="14"/>
      <c r="XEO1048199" s="14"/>
      <c r="XEP1048199" s="14"/>
      <c r="XEQ1048199" s="14"/>
      <c r="XER1048199" s="25" t="s">
        <v>194</v>
      </c>
      <c r="XES1048199" s="14"/>
      <c r="XET1048199" s="26" t="s">
        <v>329</v>
      </c>
      <c r="XEU1048199" s="26" t="s">
        <v>330</v>
      </c>
      <c r="XEV1048199" s="14"/>
    </row>
    <row r="1048200" spans="16359:16376" ht="18" customHeight="1" x14ac:dyDescent="0.2">
      <c r="XEE1048200" s="14"/>
      <c r="XEF1048200" s="14"/>
      <c r="XEG1048200" s="14"/>
      <c r="XEH1048200" s="14"/>
      <c r="XEI1048200" s="15"/>
      <c r="XEJ1048200" s="14"/>
      <c r="XEK1048200" s="14"/>
      <c r="XEL1048200" s="14"/>
      <c r="XEM1048200" s="14"/>
      <c r="XEN1048200" s="14"/>
      <c r="XEO1048200" s="14"/>
      <c r="XEP1048200" s="14"/>
      <c r="XEQ1048200" s="14"/>
      <c r="XER1048200" s="25" t="s">
        <v>195</v>
      </c>
      <c r="XES1048200" s="14"/>
      <c r="XET1048200" s="26" t="s">
        <v>517</v>
      </c>
      <c r="XEU1048200" s="26" t="s">
        <v>518</v>
      </c>
      <c r="XEV1048200" s="14"/>
    </row>
    <row r="1048201" spans="16359:16376" ht="18" customHeight="1" x14ac:dyDescent="0.2">
      <c r="XEE1048201" s="14"/>
      <c r="XEF1048201" s="14"/>
      <c r="XEG1048201" s="14"/>
      <c r="XEH1048201" s="14"/>
      <c r="XEI1048201" s="15"/>
      <c r="XEJ1048201" s="14"/>
      <c r="XEK1048201" s="14"/>
      <c r="XEL1048201" s="14"/>
      <c r="XEM1048201" s="14"/>
      <c r="XEN1048201" s="14"/>
      <c r="XEO1048201" s="14"/>
      <c r="XEP1048201" s="14"/>
      <c r="XEQ1048201" s="14"/>
      <c r="XER1048201" s="25" t="s">
        <v>196</v>
      </c>
      <c r="XES1048201" s="14"/>
      <c r="XET1048201" s="26" t="s">
        <v>341</v>
      </c>
      <c r="XEU1048201" s="26" t="s">
        <v>342</v>
      </c>
      <c r="XEV1048201" s="14"/>
    </row>
    <row r="1048202" spans="16359:16376" ht="18" customHeight="1" x14ac:dyDescent="0.2">
      <c r="XEE1048202" s="14"/>
      <c r="XEF1048202" s="14"/>
      <c r="XEG1048202" s="14"/>
      <c r="XEH1048202" s="14"/>
      <c r="XEI1048202" s="15"/>
      <c r="XEJ1048202" s="14"/>
      <c r="XEK1048202" s="14"/>
      <c r="XEL1048202" s="14"/>
      <c r="XEM1048202" s="14"/>
      <c r="XEN1048202" s="14"/>
      <c r="XEO1048202" s="14"/>
      <c r="XEP1048202" s="14"/>
      <c r="XEQ1048202" s="14"/>
      <c r="XER1048202" s="25" t="s">
        <v>197</v>
      </c>
      <c r="XES1048202" s="14"/>
      <c r="XET1048202" s="26" t="s">
        <v>415</v>
      </c>
      <c r="XEU1048202" s="26" t="s">
        <v>416</v>
      </c>
      <c r="XEV1048202" s="14"/>
    </row>
    <row r="1048203" spans="16359:16376" ht="18" customHeight="1" x14ac:dyDescent="0.2">
      <c r="XEE1048203" s="14"/>
      <c r="XEF1048203" s="14"/>
      <c r="XEG1048203" s="14"/>
      <c r="XEH1048203" s="14"/>
      <c r="XEI1048203" s="15"/>
      <c r="XEJ1048203" s="14"/>
      <c r="XEK1048203" s="14"/>
      <c r="XEL1048203" s="14"/>
      <c r="XEM1048203" s="14"/>
      <c r="XEN1048203" s="14"/>
      <c r="XEO1048203" s="14"/>
      <c r="XEP1048203" s="14"/>
      <c r="XEQ1048203" s="14"/>
      <c r="XER1048203" s="25" t="s">
        <v>198</v>
      </c>
      <c r="XES1048203" s="14"/>
      <c r="XET1048203" s="26" t="s">
        <v>411</v>
      </c>
      <c r="XEU1048203" s="26" t="s">
        <v>412</v>
      </c>
      <c r="XEV1048203" s="14"/>
    </row>
    <row r="1048204" spans="16359:16376" ht="18" customHeight="1" x14ac:dyDescent="0.2">
      <c r="XEE1048204" s="14"/>
      <c r="XEF1048204" s="14"/>
      <c r="XEG1048204" s="14"/>
      <c r="XEH1048204" s="14"/>
      <c r="XEI1048204" s="15"/>
      <c r="XEJ1048204" s="14"/>
      <c r="XEK1048204" s="14"/>
      <c r="XEL1048204" s="14"/>
      <c r="XEM1048204" s="14"/>
      <c r="XEN1048204" s="14"/>
      <c r="XEO1048204" s="14"/>
      <c r="XEP1048204" s="14"/>
      <c r="XEQ1048204" s="14"/>
      <c r="XER1048204" s="25" t="s">
        <v>199</v>
      </c>
      <c r="XES1048204" s="14"/>
      <c r="XET1048204" s="26" t="s">
        <v>555</v>
      </c>
      <c r="XEU1048204" s="26" t="s">
        <v>556</v>
      </c>
      <c r="XEV1048204" s="14"/>
    </row>
    <row r="1048205" spans="16359:16376" ht="18" customHeight="1" x14ac:dyDescent="0.2">
      <c r="XEE1048205" s="14"/>
      <c r="XEF1048205" s="14"/>
      <c r="XEG1048205" s="14"/>
      <c r="XEH1048205" s="14"/>
      <c r="XEI1048205" s="15"/>
      <c r="XEJ1048205" s="14"/>
      <c r="XEK1048205" s="14"/>
      <c r="XEL1048205" s="14"/>
      <c r="XEM1048205" s="14"/>
      <c r="XEN1048205" s="14"/>
      <c r="XEO1048205" s="14"/>
      <c r="XEP1048205" s="14"/>
      <c r="XEQ1048205" s="14"/>
      <c r="XER1048205" s="25" t="s">
        <v>200</v>
      </c>
      <c r="XES1048205" s="14"/>
      <c r="XET1048205" s="18" t="s">
        <v>663</v>
      </c>
      <c r="XEU1048205" s="18" t="s">
        <v>664</v>
      </c>
      <c r="XEV1048205" s="14"/>
    </row>
    <row r="1048206" spans="16359:16376" ht="18" customHeight="1" x14ac:dyDescent="0.2">
      <c r="XEE1048206" s="14"/>
      <c r="XEF1048206" s="14"/>
      <c r="XEG1048206" s="14"/>
      <c r="XEH1048206" s="14"/>
      <c r="XEI1048206" s="15"/>
      <c r="XEJ1048206" s="14"/>
      <c r="XEK1048206" s="14"/>
      <c r="XEL1048206" s="14"/>
      <c r="XEM1048206" s="14"/>
      <c r="XEN1048206" s="14"/>
      <c r="XEO1048206" s="14"/>
      <c r="XEP1048206" s="14"/>
      <c r="XEQ1048206" s="14"/>
      <c r="XER1048206" s="25" t="s">
        <v>201</v>
      </c>
      <c r="XES1048206" s="14"/>
      <c r="XET1048206" s="26" t="s">
        <v>447</v>
      </c>
      <c r="XEU1048206" s="26" t="s">
        <v>448</v>
      </c>
      <c r="XEV1048206" s="14"/>
    </row>
    <row r="1048207" spans="16359:16376" ht="18" customHeight="1" x14ac:dyDescent="0.2">
      <c r="XEE1048207" s="14"/>
      <c r="XEF1048207" s="14"/>
      <c r="XEG1048207" s="14"/>
      <c r="XEH1048207" s="14"/>
      <c r="XEI1048207" s="15"/>
      <c r="XEJ1048207" s="14"/>
      <c r="XEK1048207" s="14"/>
      <c r="XEL1048207" s="14"/>
      <c r="XEM1048207" s="14"/>
      <c r="XEN1048207" s="14"/>
      <c r="XEO1048207" s="14"/>
      <c r="XEP1048207" s="14"/>
      <c r="XEQ1048207" s="14"/>
      <c r="XER1048207" s="25" t="s">
        <v>202</v>
      </c>
      <c r="XES1048207" s="14"/>
      <c r="XET1048207" s="18" t="s">
        <v>711</v>
      </c>
      <c r="XEU1048207" s="18" t="s">
        <v>712</v>
      </c>
      <c r="XEV1048207" s="14"/>
    </row>
    <row r="1048208" spans="16359:16376" ht="18" customHeight="1" x14ac:dyDescent="0.2">
      <c r="XEE1048208" s="14"/>
      <c r="XEF1048208" s="14"/>
      <c r="XEG1048208" s="14"/>
      <c r="XEH1048208" s="14"/>
      <c r="XEI1048208" s="15"/>
      <c r="XEJ1048208" s="14"/>
      <c r="XEK1048208" s="14"/>
      <c r="XEL1048208" s="14"/>
      <c r="XEM1048208" s="14"/>
      <c r="XEN1048208" s="14"/>
      <c r="XEO1048208" s="14"/>
      <c r="XEP1048208" s="14"/>
      <c r="XEQ1048208" s="14"/>
      <c r="XER1048208" s="25" t="s">
        <v>203</v>
      </c>
      <c r="XES1048208" s="14"/>
      <c r="XET1048208" s="26" t="s">
        <v>477</v>
      </c>
      <c r="XEU1048208" s="26" t="s">
        <v>478</v>
      </c>
      <c r="XEV1048208" s="14"/>
    </row>
    <row r="1048209" spans="16359:16376" ht="18" customHeight="1" x14ac:dyDescent="0.2">
      <c r="XEE1048209" s="14"/>
      <c r="XEF1048209" s="14"/>
      <c r="XEG1048209" s="14"/>
      <c r="XEH1048209" s="14"/>
      <c r="XEI1048209" s="15"/>
      <c r="XEJ1048209" s="14"/>
      <c r="XEK1048209" s="14"/>
      <c r="XEL1048209" s="14"/>
      <c r="XEM1048209" s="14"/>
      <c r="XEN1048209" s="14"/>
      <c r="XEO1048209" s="14"/>
      <c r="XEP1048209" s="14"/>
      <c r="XEQ1048209" s="14"/>
      <c r="XER1048209" s="25" t="s">
        <v>204</v>
      </c>
      <c r="XES1048209" s="14"/>
      <c r="XET1048209" s="26" t="s">
        <v>469</v>
      </c>
      <c r="XEU1048209" s="26" t="s">
        <v>470</v>
      </c>
      <c r="XEV1048209" s="14"/>
    </row>
    <row r="1048210" spans="16359:16376" ht="18" customHeight="1" x14ac:dyDescent="0.2">
      <c r="XEE1048210" s="14"/>
      <c r="XEF1048210" s="14"/>
      <c r="XEG1048210" s="14"/>
      <c r="XEH1048210" s="14"/>
      <c r="XEI1048210" s="15"/>
      <c r="XEJ1048210" s="14"/>
      <c r="XEK1048210" s="14"/>
      <c r="XEL1048210" s="14"/>
      <c r="XEM1048210" s="14"/>
      <c r="XEN1048210" s="14"/>
      <c r="XEO1048210" s="14"/>
      <c r="XEP1048210" s="14"/>
      <c r="XEQ1048210" s="14"/>
      <c r="XER1048210" s="25" t="s">
        <v>205</v>
      </c>
      <c r="XES1048210" s="14"/>
      <c r="XET1048210" s="26" t="s">
        <v>483</v>
      </c>
      <c r="XEU1048210" s="26" t="s">
        <v>484</v>
      </c>
      <c r="XEV1048210" s="14"/>
    </row>
    <row r="1048211" spans="16359:16376" ht="18" customHeight="1" x14ac:dyDescent="0.2">
      <c r="XEE1048211" s="14"/>
      <c r="XEF1048211" s="14"/>
      <c r="XEG1048211" s="14"/>
      <c r="XEH1048211" s="14"/>
      <c r="XEI1048211" s="15"/>
      <c r="XEJ1048211" s="14"/>
      <c r="XEK1048211" s="14"/>
      <c r="XEL1048211" s="14"/>
      <c r="XEM1048211" s="14"/>
      <c r="XEN1048211" s="14"/>
      <c r="XEO1048211" s="14"/>
      <c r="XEP1048211" s="14"/>
      <c r="XEQ1048211" s="14"/>
      <c r="XER1048211" s="25" t="s">
        <v>206</v>
      </c>
      <c r="XES1048211" s="14"/>
      <c r="XET1048211" s="26" t="s">
        <v>481</v>
      </c>
      <c r="XEU1048211" s="26" t="s">
        <v>482</v>
      </c>
      <c r="XEV1048211" s="14"/>
    </row>
    <row r="1048212" spans="16359:16376" ht="18" customHeight="1" x14ac:dyDescent="0.2">
      <c r="XEE1048212" s="14"/>
      <c r="XEF1048212" s="14"/>
      <c r="XEG1048212" s="14"/>
      <c r="XEH1048212" s="14"/>
      <c r="XEI1048212" s="15"/>
      <c r="XEJ1048212" s="14"/>
      <c r="XEK1048212" s="14"/>
      <c r="XEL1048212" s="14"/>
      <c r="XEM1048212" s="14"/>
      <c r="XEN1048212" s="14"/>
      <c r="XEO1048212" s="14"/>
      <c r="XEP1048212" s="14"/>
      <c r="XEQ1048212" s="14"/>
      <c r="XER1048212" s="25" t="s">
        <v>207</v>
      </c>
      <c r="XES1048212" s="14"/>
      <c r="XET1048212" s="26" t="s">
        <v>471</v>
      </c>
      <c r="XEU1048212" s="26" t="s">
        <v>472</v>
      </c>
      <c r="XEV1048212" s="14"/>
    </row>
    <row r="1048213" spans="16359:16376" ht="18" customHeight="1" x14ac:dyDescent="0.2">
      <c r="XEE1048213" s="14"/>
      <c r="XEF1048213" s="14"/>
      <c r="XEG1048213" s="14"/>
      <c r="XEH1048213" s="14"/>
      <c r="XEI1048213" s="15"/>
      <c r="XEJ1048213" s="14"/>
      <c r="XEK1048213" s="14"/>
      <c r="XEL1048213" s="14"/>
      <c r="XEM1048213" s="14"/>
      <c r="XEN1048213" s="14"/>
      <c r="XEO1048213" s="14"/>
      <c r="XEP1048213" s="14"/>
      <c r="XEQ1048213" s="14"/>
      <c r="XER1048213" s="25" t="s">
        <v>208</v>
      </c>
      <c r="XES1048213" s="14"/>
      <c r="XET1048213" s="26" t="s">
        <v>485</v>
      </c>
      <c r="XEU1048213" s="26" t="s">
        <v>486</v>
      </c>
      <c r="XEV1048213" s="14"/>
    </row>
    <row r="1048214" spans="16359:16376" ht="18" customHeight="1" x14ac:dyDescent="0.2">
      <c r="XEE1048214" s="14"/>
      <c r="XEF1048214" s="14"/>
      <c r="XEG1048214" s="14"/>
      <c r="XEH1048214" s="14"/>
      <c r="XEI1048214" s="15"/>
      <c r="XEJ1048214" s="14"/>
      <c r="XEK1048214" s="14"/>
      <c r="XEL1048214" s="14"/>
      <c r="XEM1048214" s="14"/>
      <c r="XEN1048214" s="14"/>
      <c r="XEO1048214" s="14"/>
      <c r="XEP1048214" s="14"/>
      <c r="XEQ1048214" s="14"/>
      <c r="XER1048214" s="25" t="s">
        <v>209</v>
      </c>
      <c r="XES1048214" s="14"/>
      <c r="XET1048214" s="26" t="s">
        <v>473</v>
      </c>
      <c r="XEU1048214" s="26" t="s">
        <v>474</v>
      </c>
      <c r="XEV1048214" s="14"/>
    </row>
    <row r="1048215" spans="16359:16376" ht="18" customHeight="1" x14ac:dyDescent="0.2">
      <c r="XEE1048215" s="14"/>
      <c r="XEF1048215" s="14"/>
      <c r="XEG1048215" s="14"/>
      <c r="XEH1048215" s="14"/>
      <c r="XEI1048215" s="15"/>
      <c r="XEJ1048215" s="14"/>
      <c r="XEK1048215" s="14"/>
      <c r="XEL1048215" s="14"/>
      <c r="XEM1048215" s="14"/>
      <c r="XEN1048215" s="14"/>
      <c r="XEO1048215" s="14"/>
      <c r="XEP1048215" s="14"/>
      <c r="XEQ1048215" s="14"/>
      <c r="XER1048215" s="25" t="s">
        <v>210</v>
      </c>
      <c r="XES1048215" s="14"/>
      <c r="XET1048215" s="26" t="s">
        <v>487</v>
      </c>
      <c r="XEU1048215" s="26" t="s">
        <v>488</v>
      </c>
      <c r="XEV1048215" s="14"/>
    </row>
    <row r="1048216" spans="16359:16376" ht="18" customHeight="1" x14ac:dyDescent="0.2">
      <c r="XEE1048216" s="14"/>
      <c r="XEF1048216" s="14"/>
      <c r="XEG1048216" s="14"/>
      <c r="XEH1048216" s="14"/>
      <c r="XEI1048216" s="15"/>
      <c r="XEJ1048216" s="14"/>
      <c r="XEK1048216" s="14"/>
      <c r="XEL1048216" s="14"/>
      <c r="XEM1048216" s="14"/>
      <c r="XEN1048216" s="14"/>
      <c r="XEO1048216" s="14"/>
      <c r="XEP1048216" s="14"/>
      <c r="XEQ1048216" s="14"/>
      <c r="XER1048216" s="25" t="s">
        <v>211</v>
      </c>
      <c r="XES1048216" s="14"/>
      <c r="XET1048216" s="26" t="s">
        <v>493</v>
      </c>
      <c r="XEU1048216" s="26" t="s">
        <v>494</v>
      </c>
      <c r="XEV1048216" s="14"/>
    </row>
    <row r="1048217" spans="16359:16376" ht="18" customHeight="1" x14ac:dyDescent="0.2">
      <c r="XEE1048217" s="14"/>
      <c r="XEF1048217" s="14"/>
      <c r="XEG1048217" s="14"/>
      <c r="XEH1048217" s="14"/>
      <c r="XEI1048217" s="15"/>
      <c r="XEJ1048217" s="14"/>
      <c r="XEK1048217" s="14"/>
      <c r="XEL1048217" s="14"/>
      <c r="XEM1048217" s="14"/>
      <c r="XEN1048217" s="14"/>
      <c r="XEO1048217" s="14"/>
      <c r="XEP1048217" s="14"/>
      <c r="XEQ1048217" s="14"/>
      <c r="XER1048217" s="25" t="s">
        <v>212</v>
      </c>
      <c r="XES1048217" s="14"/>
      <c r="XET1048217" s="26" t="s">
        <v>497</v>
      </c>
      <c r="XEU1048217" s="26" t="s">
        <v>498</v>
      </c>
      <c r="XEV1048217" s="14"/>
    </row>
    <row r="1048218" spans="16359:16376" ht="18" customHeight="1" x14ac:dyDescent="0.2">
      <c r="XEE1048218" s="14"/>
      <c r="XEF1048218" s="14"/>
      <c r="XEG1048218" s="14"/>
      <c r="XEH1048218" s="14"/>
      <c r="XEI1048218" s="15"/>
      <c r="XEJ1048218" s="14"/>
      <c r="XEK1048218" s="14"/>
      <c r="XEL1048218" s="14"/>
      <c r="XEM1048218" s="14"/>
      <c r="XEN1048218" s="14"/>
      <c r="XEO1048218" s="14"/>
      <c r="XEP1048218" s="14"/>
      <c r="XEQ1048218" s="14"/>
      <c r="XER1048218" s="25" t="s">
        <v>213</v>
      </c>
      <c r="XES1048218" s="14"/>
      <c r="XET1048218" s="26" t="s">
        <v>489</v>
      </c>
      <c r="XEU1048218" s="26" t="s">
        <v>490</v>
      </c>
      <c r="XEV1048218" s="14"/>
    </row>
    <row r="1048219" spans="16359:16376" ht="18" customHeight="1" x14ac:dyDescent="0.2">
      <c r="XEE1048219" s="14"/>
      <c r="XEF1048219" s="14"/>
      <c r="XEG1048219" s="14"/>
      <c r="XEH1048219" s="14"/>
      <c r="XEI1048219" s="15"/>
      <c r="XEJ1048219" s="14"/>
      <c r="XEK1048219" s="14"/>
      <c r="XEL1048219" s="14"/>
      <c r="XEM1048219" s="14"/>
      <c r="XEN1048219" s="14"/>
      <c r="XEO1048219" s="14"/>
      <c r="XEP1048219" s="14"/>
      <c r="XEQ1048219" s="14"/>
      <c r="XER1048219" s="25" t="s">
        <v>214</v>
      </c>
      <c r="XES1048219" s="14"/>
      <c r="XET1048219" s="26" t="s">
        <v>491</v>
      </c>
      <c r="XEU1048219" s="26" t="s">
        <v>492</v>
      </c>
      <c r="XEV1048219" s="14"/>
    </row>
    <row r="1048220" spans="16359:16376" ht="18" customHeight="1" x14ac:dyDescent="0.2">
      <c r="XEE1048220" s="14"/>
      <c r="XEF1048220" s="14"/>
      <c r="XEG1048220" s="14"/>
      <c r="XEH1048220" s="14"/>
      <c r="XEI1048220" s="15"/>
      <c r="XEJ1048220" s="14"/>
      <c r="XEK1048220" s="14"/>
      <c r="XEL1048220" s="14"/>
      <c r="XEM1048220" s="14"/>
      <c r="XEN1048220" s="14"/>
      <c r="XEO1048220" s="14"/>
      <c r="XEP1048220" s="14"/>
      <c r="XEQ1048220" s="14"/>
      <c r="XER1048220" s="25" t="s">
        <v>215</v>
      </c>
      <c r="XES1048220" s="14"/>
      <c r="XET1048220" s="26" t="s">
        <v>495</v>
      </c>
      <c r="XEU1048220" s="26" t="s">
        <v>496</v>
      </c>
      <c r="XEV1048220" s="14"/>
    </row>
    <row r="1048221" spans="16359:16376" ht="18" customHeight="1" x14ac:dyDescent="0.2">
      <c r="XEE1048221" s="14"/>
      <c r="XEF1048221" s="14"/>
      <c r="XEG1048221" s="14"/>
      <c r="XEH1048221" s="14"/>
      <c r="XEI1048221" s="15"/>
      <c r="XEJ1048221" s="14"/>
      <c r="XEK1048221" s="14"/>
      <c r="XEL1048221" s="14"/>
      <c r="XEM1048221" s="14"/>
      <c r="XEN1048221" s="14"/>
      <c r="XEO1048221" s="14"/>
      <c r="XEP1048221" s="14"/>
      <c r="XEQ1048221" s="14"/>
      <c r="XER1048221" s="25" t="s">
        <v>216</v>
      </c>
      <c r="XES1048221" s="14"/>
      <c r="XET1048221" s="26" t="s">
        <v>505</v>
      </c>
      <c r="XEU1048221" s="26" t="s">
        <v>506</v>
      </c>
      <c r="XEV1048221" s="14"/>
    </row>
    <row r="1048222" spans="16359:16376" ht="18" customHeight="1" x14ac:dyDescent="0.2">
      <c r="XEE1048222" s="14"/>
      <c r="XEF1048222" s="14"/>
      <c r="XEG1048222" s="14"/>
      <c r="XEH1048222" s="14"/>
      <c r="XEI1048222" s="15"/>
      <c r="XEJ1048222" s="14"/>
      <c r="XEK1048222" s="14"/>
      <c r="XEL1048222" s="14"/>
      <c r="XEM1048222" s="14"/>
      <c r="XEN1048222" s="14"/>
      <c r="XEO1048222" s="14"/>
      <c r="XEP1048222" s="14"/>
      <c r="XEQ1048222" s="14"/>
      <c r="XER1048222" s="25" t="s">
        <v>217</v>
      </c>
      <c r="XES1048222" s="14"/>
      <c r="XET1048222" s="26" t="s">
        <v>515</v>
      </c>
      <c r="XEU1048222" s="26" t="s">
        <v>516</v>
      </c>
      <c r="XEV1048222" s="14"/>
    </row>
    <row r="1048223" spans="16359:16376" ht="18" customHeight="1" x14ac:dyDescent="0.2">
      <c r="XEE1048223" s="14"/>
      <c r="XEF1048223" s="14"/>
      <c r="XEG1048223" s="14"/>
      <c r="XEH1048223" s="14"/>
      <c r="XEI1048223" s="15"/>
      <c r="XEJ1048223" s="14"/>
      <c r="XEK1048223" s="14"/>
      <c r="XEL1048223" s="14"/>
      <c r="XEM1048223" s="14"/>
      <c r="XEN1048223" s="14"/>
      <c r="XEO1048223" s="14"/>
      <c r="XEP1048223" s="14"/>
      <c r="XEQ1048223" s="14"/>
      <c r="XER1048223" s="25" t="s">
        <v>218</v>
      </c>
      <c r="XES1048223" s="14"/>
      <c r="XET1048223" s="26" t="s">
        <v>521</v>
      </c>
      <c r="XEU1048223" s="26" t="s">
        <v>522</v>
      </c>
      <c r="XEV1048223" s="14"/>
    </row>
    <row r="1048224" spans="16359:16376" ht="18" customHeight="1" x14ac:dyDescent="0.2">
      <c r="XEE1048224" s="14"/>
      <c r="XEF1048224" s="14"/>
      <c r="XEG1048224" s="14"/>
      <c r="XEH1048224" s="14"/>
      <c r="XEI1048224" s="15"/>
      <c r="XEJ1048224" s="14"/>
      <c r="XEK1048224" s="14"/>
      <c r="XEL1048224" s="14"/>
      <c r="XEM1048224" s="14"/>
      <c r="XEN1048224" s="14"/>
      <c r="XEO1048224" s="14"/>
      <c r="XEP1048224" s="14"/>
      <c r="XEQ1048224" s="14"/>
      <c r="XER1048224" s="25" t="s">
        <v>219</v>
      </c>
      <c r="XES1048224" s="14"/>
      <c r="XET1048224" s="26" t="s">
        <v>533</v>
      </c>
      <c r="XEU1048224" s="26" t="s">
        <v>534</v>
      </c>
      <c r="XEV1048224" s="14"/>
    </row>
    <row r="1048225" spans="16359:16376" ht="18" customHeight="1" x14ac:dyDescent="0.2">
      <c r="XEE1048225" s="14"/>
      <c r="XEF1048225" s="14"/>
      <c r="XEG1048225" s="14"/>
      <c r="XEH1048225" s="14"/>
      <c r="XEI1048225" s="15"/>
      <c r="XEJ1048225" s="14"/>
      <c r="XEK1048225" s="14"/>
      <c r="XEL1048225" s="14"/>
      <c r="XEM1048225" s="14"/>
      <c r="XEN1048225" s="14"/>
      <c r="XEO1048225" s="14"/>
      <c r="XEP1048225" s="14"/>
      <c r="XEQ1048225" s="14"/>
      <c r="XER1048225" s="25" t="s">
        <v>220</v>
      </c>
      <c r="XES1048225" s="14"/>
      <c r="XET1048225" s="26" t="s">
        <v>539</v>
      </c>
      <c r="XEU1048225" s="26" t="s">
        <v>540</v>
      </c>
      <c r="XEV1048225" s="14"/>
    </row>
    <row r="1048226" spans="16359:16376" ht="18" customHeight="1" x14ac:dyDescent="0.2">
      <c r="XEE1048226" s="14"/>
      <c r="XEF1048226" s="14"/>
      <c r="XEG1048226" s="14"/>
      <c r="XEH1048226" s="14"/>
      <c r="XEI1048226" s="15"/>
      <c r="XEJ1048226" s="14"/>
      <c r="XEK1048226" s="14"/>
      <c r="XEL1048226" s="14"/>
      <c r="XEM1048226" s="14"/>
      <c r="XEN1048226" s="14"/>
      <c r="XEO1048226" s="14"/>
      <c r="XEP1048226" s="14"/>
      <c r="XEQ1048226" s="14"/>
      <c r="XER1048226" s="25" t="s">
        <v>221</v>
      </c>
      <c r="XES1048226" s="14"/>
      <c r="XET1048226" s="26" t="s">
        <v>523</v>
      </c>
      <c r="XEU1048226" s="26" t="s">
        <v>524</v>
      </c>
      <c r="XEV1048226" s="14"/>
    </row>
    <row r="1048227" spans="16359:16376" ht="18" customHeight="1" x14ac:dyDescent="0.2">
      <c r="XEE1048227" s="14"/>
      <c r="XEF1048227" s="14"/>
      <c r="XEG1048227" s="14"/>
      <c r="XEH1048227" s="14"/>
      <c r="XEI1048227" s="15"/>
      <c r="XEJ1048227" s="14"/>
      <c r="XEK1048227" s="14"/>
      <c r="XEL1048227" s="14"/>
      <c r="XEM1048227" s="14"/>
      <c r="XEN1048227" s="14"/>
      <c r="XEO1048227" s="14"/>
      <c r="XEP1048227" s="14"/>
      <c r="XEQ1048227" s="14"/>
      <c r="XER1048227" s="25" t="s">
        <v>222</v>
      </c>
      <c r="XES1048227" s="14"/>
      <c r="XET1048227" s="26" t="s">
        <v>531</v>
      </c>
      <c r="XEU1048227" s="26" t="s">
        <v>532</v>
      </c>
      <c r="XEV1048227" s="14"/>
    </row>
    <row r="1048228" spans="16359:16376" ht="18" customHeight="1" x14ac:dyDescent="0.2">
      <c r="XEE1048228" s="14"/>
      <c r="XEF1048228" s="14"/>
      <c r="XEG1048228" s="14"/>
      <c r="XEH1048228" s="14"/>
      <c r="XEI1048228" s="15"/>
      <c r="XEJ1048228" s="14"/>
      <c r="XEK1048228" s="14"/>
      <c r="XEL1048228" s="14"/>
      <c r="XEM1048228" s="14"/>
      <c r="XEN1048228" s="14"/>
      <c r="XEO1048228" s="14"/>
      <c r="XEP1048228" s="14"/>
      <c r="XEQ1048228" s="14"/>
      <c r="XER1048228" s="25" t="s">
        <v>223</v>
      </c>
      <c r="XES1048228" s="14"/>
      <c r="XET1048228" s="26" t="s">
        <v>541</v>
      </c>
      <c r="XEU1048228" s="26" t="s">
        <v>542</v>
      </c>
      <c r="XEV1048228" s="14"/>
    </row>
    <row r="1048229" spans="16359:16376" ht="18" customHeight="1" x14ac:dyDescent="0.2">
      <c r="XEE1048229" s="14"/>
      <c r="XEF1048229" s="14"/>
      <c r="XEG1048229" s="14"/>
      <c r="XEH1048229" s="14"/>
      <c r="XEI1048229" s="15"/>
      <c r="XEJ1048229" s="14"/>
      <c r="XEK1048229" s="14"/>
      <c r="XEL1048229" s="14"/>
      <c r="XEM1048229" s="14"/>
      <c r="XEN1048229" s="14"/>
      <c r="XEO1048229" s="14"/>
      <c r="XEP1048229" s="14"/>
      <c r="XEQ1048229" s="14"/>
      <c r="XER1048229" s="25" t="s">
        <v>224</v>
      </c>
      <c r="XES1048229" s="14"/>
      <c r="XET1048229" s="26" t="s">
        <v>527</v>
      </c>
      <c r="XEU1048229" s="26" t="s">
        <v>528</v>
      </c>
      <c r="XEV1048229" s="14"/>
    </row>
    <row r="1048230" spans="16359:16376" ht="18" customHeight="1" x14ac:dyDescent="0.2">
      <c r="XEE1048230" s="14"/>
      <c r="XEF1048230" s="14"/>
      <c r="XEG1048230" s="14"/>
      <c r="XEH1048230" s="14"/>
      <c r="XEI1048230" s="15"/>
      <c r="XEJ1048230" s="14"/>
      <c r="XEK1048230" s="14"/>
      <c r="XEL1048230" s="14"/>
      <c r="XEM1048230" s="14"/>
      <c r="XEN1048230" s="14"/>
      <c r="XEO1048230" s="14"/>
      <c r="XEP1048230" s="14"/>
      <c r="XEQ1048230" s="14"/>
      <c r="XER1048230" s="25" t="s">
        <v>225</v>
      </c>
      <c r="XES1048230" s="14"/>
      <c r="XET1048230" s="26" t="s">
        <v>535</v>
      </c>
      <c r="XEU1048230" s="26" t="s">
        <v>536</v>
      </c>
      <c r="XEV1048230" s="14"/>
    </row>
    <row r="1048231" spans="16359:16376" ht="18" customHeight="1" x14ac:dyDescent="0.2">
      <c r="XEE1048231" s="14"/>
      <c r="XEF1048231" s="14"/>
      <c r="XEG1048231" s="14"/>
      <c r="XEH1048231" s="14"/>
      <c r="XEI1048231" s="15"/>
      <c r="XEJ1048231" s="14"/>
      <c r="XEK1048231" s="14"/>
      <c r="XEL1048231" s="14"/>
      <c r="XEM1048231" s="14"/>
      <c r="XEN1048231" s="14"/>
      <c r="XEO1048231" s="14"/>
      <c r="XEP1048231" s="14"/>
      <c r="XEQ1048231" s="14"/>
      <c r="XER1048231" s="25" t="s">
        <v>226</v>
      </c>
      <c r="XES1048231" s="14"/>
      <c r="XET1048231" s="26" t="s">
        <v>537</v>
      </c>
      <c r="XEU1048231" s="26" t="s">
        <v>538</v>
      </c>
      <c r="XEV1048231" s="14"/>
    </row>
    <row r="1048232" spans="16359:16376" ht="18" customHeight="1" x14ac:dyDescent="0.2">
      <c r="XEE1048232" s="14"/>
      <c r="XEF1048232" s="14"/>
      <c r="XEG1048232" s="14"/>
      <c r="XEH1048232" s="14"/>
      <c r="XEI1048232" s="15"/>
      <c r="XEJ1048232" s="14"/>
      <c r="XEK1048232" s="14"/>
      <c r="XEL1048232" s="14"/>
      <c r="XEM1048232" s="14"/>
      <c r="XEN1048232" s="14"/>
      <c r="XEO1048232" s="14"/>
      <c r="XEP1048232" s="14"/>
      <c r="XEQ1048232" s="14"/>
      <c r="XER1048232" s="25" t="s">
        <v>227</v>
      </c>
      <c r="XES1048232" s="14"/>
      <c r="XET1048232" s="26" t="s">
        <v>567</v>
      </c>
      <c r="XEU1048232" s="26" t="s">
        <v>568</v>
      </c>
      <c r="XEV1048232" s="14"/>
    </row>
    <row r="1048233" spans="16359:16376" ht="18" customHeight="1" x14ac:dyDescent="0.2">
      <c r="XEE1048233" s="14"/>
      <c r="XEF1048233" s="14"/>
      <c r="XEG1048233" s="14"/>
      <c r="XEH1048233" s="14"/>
      <c r="XEI1048233" s="15"/>
      <c r="XEJ1048233" s="14"/>
      <c r="XEK1048233" s="14"/>
      <c r="XEL1048233" s="14"/>
      <c r="XEM1048233" s="14"/>
      <c r="XEN1048233" s="14"/>
      <c r="XEO1048233" s="14"/>
      <c r="XEP1048233" s="14"/>
      <c r="XEQ1048233" s="14"/>
      <c r="XER1048233" s="25" t="s">
        <v>228</v>
      </c>
      <c r="XES1048233" s="14"/>
      <c r="XET1048233" s="26" t="s">
        <v>559</v>
      </c>
      <c r="XEU1048233" s="26" t="s">
        <v>560</v>
      </c>
      <c r="XEV1048233" s="14"/>
    </row>
    <row r="1048234" spans="16359:16376" ht="18" customHeight="1" x14ac:dyDescent="0.2">
      <c r="XEE1048234" s="14"/>
      <c r="XEF1048234" s="14"/>
      <c r="XEG1048234" s="14"/>
      <c r="XEH1048234" s="14"/>
      <c r="XEI1048234" s="15"/>
      <c r="XEJ1048234" s="14"/>
      <c r="XEK1048234" s="14"/>
      <c r="XEL1048234" s="14"/>
      <c r="XEM1048234" s="14"/>
      <c r="XEN1048234" s="14"/>
      <c r="XEO1048234" s="14"/>
      <c r="XEP1048234" s="14"/>
      <c r="XEQ1048234" s="14"/>
      <c r="XER1048234" s="25" t="s">
        <v>229</v>
      </c>
      <c r="XES1048234" s="14"/>
      <c r="XET1048234" s="26" t="s">
        <v>553</v>
      </c>
      <c r="XEU1048234" s="26" t="s">
        <v>554</v>
      </c>
      <c r="XEV1048234" s="14"/>
    </row>
    <row r="1048235" spans="16359:16376" ht="18" customHeight="1" x14ac:dyDescent="0.2">
      <c r="XEE1048235" s="14"/>
      <c r="XEF1048235" s="14"/>
      <c r="XEG1048235" s="14"/>
      <c r="XEH1048235" s="14"/>
      <c r="XEI1048235" s="15"/>
      <c r="XEJ1048235" s="14"/>
      <c r="XEK1048235" s="14"/>
      <c r="XEL1048235" s="14"/>
      <c r="XEM1048235" s="14"/>
      <c r="XEN1048235" s="14"/>
      <c r="XEO1048235" s="14"/>
      <c r="XEP1048235" s="14"/>
      <c r="XEQ1048235" s="14"/>
      <c r="XER1048235" s="25" t="s">
        <v>230</v>
      </c>
      <c r="XES1048235" s="14"/>
      <c r="XET1048235" s="26" t="s">
        <v>557</v>
      </c>
      <c r="XEU1048235" s="26" t="s">
        <v>558</v>
      </c>
      <c r="XEV1048235" s="14"/>
    </row>
    <row r="1048236" spans="16359:16376" ht="18" customHeight="1" x14ac:dyDescent="0.2">
      <c r="XEE1048236" s="14"/>
      <c r="XEF1048236" s="14"/>
      <c r="XEG1048236" s="14"/>
      <c r="XEH1048236" s="14"/>
      <c r="XEI1048236" s="15"/>
      <c r="XEJ1048236" s="14"/>
      <c r="XEK1048236" s="14"/>
      <c r="XEL1048236" s="14"/>
      <c r="XEM1048236" s="14"/>
      <c r="XEN1048236" s="14"/>
      <c r="XEO1048236" s="14"/>
      <c r="XEP1048236" s="14"/>
      <c r="XEQ1048236" s="14"/>
      <c r="XER1048236" s="25" t="s">
        <v>231</v>
      </c>
      <c r="XES1048236" s="14"/>
      <c r="XET1048236" s="26" t="s">
        <v>587</v>
      </c>
      <c r="XEU1048236" s="26" t="s">
        <v>588</v>
      </c>
      <c r="XEV1048236" s="14"/>
    </row>
    <row r="1048237" spans="16359:16376" ht="18" customHeight="1" x14ac:dyDescent="0.2">
      <c r="XEE1048237" s="14"/>
      <c r="XEF1048237" s="14"/>
      <c r="XEG1048237" s="14"/>
      <c r="XEH1048237" s="14"/>
      <c r="XEI1048237" s="15"/>
      <c r="XEJ1048237" s="14"/>
      <c r="XEK1048237" s="14"/>
      <c r="XEL1048237" s="14"/>
      <c r="XEM1048237" s="14"/>
      <c r="XEN1048237" s="14"/>
      <c r="XEO1048237" s="14"/>
      <c r="XEP1048237" s="14"/>
      <c r="XEQ1048237" s="14"/>
      <c r="XER1048237" s="25" t="s">
        <v>232</v>
      </c>
      <c r="XES1048237" s="14"/>
      <c r="XET1048237" s="26" t="s">
        <v>583</v>
      </c>
      <c r="XEU1048237" s="26" t="s">
        <v>584</v>
      </c>
      <c r="XEV1048237" s="14"/>
    </row>
    <row r="1048238" spans="16359:16376" ht="18" customHeight="1" x14ac:dyDescent="0.2">
      <c r="XEE1048238" s="14"/>
      <c r="XEF1048238" s="14"/>
      <c r="XEG1048238" s="14"/>
      <c r="XEH1048238" s="14"/>
      <c r="XEI1048238" s="15"/>
      <c r="XEJ1048238" s="14"/>
      <c r="XEK1048238" s="14"/>
      <c r="XEL1048238" s="14"/>
      <c r="XEM1048238" s="14"/>
      <c r="XEN1048238" s="14"/>
      <c r="XEO1048238" s="14"/>
      <c r="XEP1048238" s="14"/>
      <c r="XEQ1048238" s="14"/>
      <c r="XER1048238" s="25" t="s">
        <v>233</v>
      </c>
      <c r="XES1048238" s="14"/>
      <c r="XET1048238" s="26" t="s">
        <v>581</v>
      </c>
      <c r="XEU1048238" s="26" t="s">
        <v>582</v>
      </c>
      <c r="XEV1048238" s="14"/>
    </row>
    <row r="1048239" spans="16359:16376" ht="18" customHeight="1" x14ac:dyDescent="0.2">
      <c r="XEE1048239" s="14"/>
      <c r="XEF1048239" s="14"/>
      <c r="XEG1048239" s="14"/>
      <c r="XEH1048239" s="14"/>
      <c r="XEI1048239" s="15"/>
      <c r="XEJ1048239" s="14"/>
      <c r="XEK1048239" s="14"/>
      <c r="XEL1048239" s="14"/>
      <c r="XEM1048239" s="14"/>
      <c r="XEN1048239" s="14"/>
      <c r="XEO1048239" s="14"/>
      <c r="XEP1048239" s="14"/>
      <c r="XEQ1048239" s="14"/>
      <c r="XER1048239" s="25" t="s">
        <v>234</v>
      </c>
      <c r="XES1048239" s="14"/>
      <c r="XET1048239" s="26" t="s">
        <v>561</v>
      </c>
      <c r="XEU1048239" s="26" t="s">
        <v>562</v>
      </c>
      <c r="XEV1048239" s="14"/>
    </row>
    <row r="1048240" spans="16359:16376" ht="18" customHeight="1" x14ac:dyDescent="0.2">
      <c r="XEE1048240" s="14"/>
      <c r="XEF1048240" s="14"/>
      <c r="XEG1048240" s="14"/>
      <c r="XEH1048240" s="14"/>
      <c r="XEI1048240" s="15"/>
      <c r="XEJ1048240" s="14"/>
      <c r="XEK1048240" s="14"/>
      <c r="XEL1048240" s="14"/>
      <c r="XEM1048240" s="14"/>
      <c r="XEN1048240" s="14"/>
      <c r="XEO1048240" s="14"/>
      <c r="XEP1048240" s="14"/>
      <c r="XEQ1048240" s="14"/>
      <c r="XER1048240" s="25" t="s">
        <v>235</v>
      </c>
      <c r="XES1048240" s="14"/>
      <c r="XET1048240" s="26" t="s">
        <v>577</v>
      </c>
      <c r="XEU1048240" s="26" t="s">
        <v>578</v>
      </c>
      <c r="XEV1048240" s="14"/>
    </row>
    <row r="1048241" spans="16359:16376" ht="18" customHeight="1" x14ac:dyDescent="0.2">
      <c r="XEE1048241" s="14"/>
      <c r="XEF1048241" s="14"/>
      <c r="XEG1048241" s="14"/>
      <c r="XEH1048241" s="14"/>
      <c r="XEI1048241" s="15"/>
      <c r="XEJ1048241" s="14"/>
      <c r="XEK1048241" s="14"/>
      <c r="XEL1048241" s="14"/>
      <c r="XEM1048241" s="14"/>
      <c r="XEN1048241" s="14"/>
      <c r="XEO1048241" s="14"/>
      <c r="XEP1048241" s="14"/>
      <c r="XEQ1048241" s="14"/>
      <c r="XER1048241" s="25" t="s">
        <v>236</v>
      </c>
      <c r="XES1048241" s="14"/>
      <c r="XET1048241" s="26" t="s">
        <v>475</v>
      </c>
      <c r="XEU1048241" s="26" t="s">
        <v>476</v>
      </c>
      <c r="XEV1048241" s="14"/>
    </row>
    <row r="1048242" spans="16359:16376" ht="18" customHeight="1" x14ac:dyDescent="0.2">
      <c r="XEE1048242" s="14"/>
      <c r="XEF1048242" s="14"/>
      <c r="XEG1048242" s="14"/>
      <c r="XEH1048242" s="14"/>
      <c r="XEI1048242" s="15"/>
      <c r="XEJ1048242" s="14"/>
      <c r="XEK1048242" s="14"/>
      <c r="XEL1048242" s="14"/>
      <c r="XEM1048242" s="14"/>
      <c r="XEN1048242" s="14"/>
      <c r="XEO1048242" s="14"/>
      <c r="XEP1048242" s="14"/>
      <c r="XEQ1048242" s="14"/>
      <c r="XER1048242" s="25" t="s">
        <v>237</v>
      </c>
      <c r="XES1048242" s="14"/>
      <c r="XET1048242" s="26" t="s">
        <v>543</v>
      </c>
      <c r="XEU1048242" s="26" t="s">
        <v>544</v>
      </c>
      <c r="XEV1048242" s="14"/>
    </row>
    <row r="1048243" spans="16359:16376" ht="18" customHeight="1" x14ac:dyDescent="0.2">
      <c r="XEE1048243" s="14"/>
      <c r="XEF1048243" s="14"/>
      <c r="XEG1048243" s="14"/>
      <c r="XEH1048243" s="14"/>
      <c r="XEI1048243" s="15"/>
      <c r="XEJ1048243" s="14"/>
      <c r="XEK1048243" s="14"/>
      <c r="XEL1048243" s="14"/>
      <c r="XEM1048243" s="14"/>
      <c r="XEN1048243" s="14"/>
      <c r="XEO1048243" s="14"/>
      <c r="XEP1048243" s="14"/>
      <c r="XEQ1048243" s="14"/>
      <c r="XER1048243" s="25" t="s">
        <v>238</v>
      </c>
      <c r="XES1048243" s="14"/>
      <c r="XET1048243" s="26" t="s">
        <v>571</v>
      </c>
      <c r="XEU1048243" s="26" t="s">
        <v>572</v>
      </c>
      <c r="XEV1048243" s="14"/>
    </row>
    <row r="1048244" spans="16359:16376" ht="18" customHeight="1" x14ac:dyDescent="0.2">
      <c r="XEE1048244" s="14"/>
      <c r="XEF1048244" s="14"/>
      <c r="XEG1048244" s="14"/>
      <c r="XEH1048244" s="14"/>
      <c r="XEI1048244" s="15"/>
      <c r="XEJ1048244" s="14"/>
      <c r="XEK1048244" s="14"/>
      <c r="XEL1048244" s="14"/>
      <c r="XEM1048244" s="14"/>
      <c r="XEN1048244" s="14"/>
      <c r="XEO1048244" s="14"/>
      <c r="XEP1048244" s="14"/>
      <c r="XEQ1048244" s="14"/>
      <c r="XER1048244" s="25" t="s">
        <v>239</v>
      </c>
      <c r="XES1048244" s="14"/>
      <c r="XET1048244" s="26" t="s">
        <v>579</v>
      </c>
      <c r="XEU1048244" s="26" t="s">
        <v>580</v>
      </c>
      <c r="XEV1048244" s="14"/>
    </row>
    <row r="1048245" spans="16359:16376" ht="18" customHeight="1" x14ac:dyDescent="0.2">
      <c r="XEE1048245" s="14"/>
      <c r="XEF1048245" s="14"/>
      <c r="XEG1048245" s="14"/>
      <c r="XEH1048245" s="14"/>
      <c r="XEI1048245" s="15"/>
      <c r="XEJ1048245" s="14"/>
      <c r="XEK1048245" s="14"/>
      <c r="XEL1048245" s="14"/>
      <c r="XEM1048245" s="14"/>
      <c r="XEN1048245" s="14"/>
      <c r="XEO1048245" s="14"/>
      <c r="XEP1048245" s="14"/>
      <c r="XEQ1048245" s="14"/>
      <c r="XER1048245" s="25" t="s">
        <v>240</v>
      </c>
      <c r="XES1048245" s="14"/>
      <c r="XET1048245" s="26" t="s">
        <v>573</v>
      </c>
      <c r="XEU1048245" s="26" t="s">
        <v>574</v>
      </c>
      <c r="XEV1048245" s="14"/>
    </row>
    <row r="1048246" spans="16359:16376" ht="18" customHeight="1" x14ac:dyDescent="0.2">
      <c r="XEE1048246" s="14"/>
      <c r="XEF1048246" s="14"/>
      <c r="XEG1048246" s="14"/>
      <c r="XEH1048246" s="14"/>
      <c r="XEI1048246" s="15"/>
      <c r="XEJ1048246" s="14"/>
      <c r="XEK1048246" s="14"/>
      <c r="XEL1048246" s="14"/>
      <c r="XEM1048246" s="14"/>
      <c r="XEN1048246" s="14"/>
      <c r="XEO1048246" s="14"/>
      <c r="XEP1048246" s="14"/>
      <c r="XEQ1048246" s="14"/>
      <c r="XER1048246" s="25" t="s">
        <v>241</v>
      </c>
      <c r="XES1048246" s="14"/>
      <c r="XET1048246" s="18" t="s">
        <v>766</v>
      </c>
      <c r="XEU1048246" s="18" t="s">
        <v>767</v>
      </c>
      <c r="XEV1048246" s="14"/>
    </row>
    <row r="1048247" spans="16359:16376" ht="18" customHeight="1" x14ac:dyDescent="0.2">
      <c r="XEE1048247" s="14"/>
      <c r="XEF1048247" s="14"/>
      <c r="XEG1048247" s="14"/>
      <c r="XEH1048247" s="14"/>
      <c r="XEI1048247" s="15"/>
      <c r="XEJ1048247" s="14"/>
      <c r="XEK1048247" s="14"/>
      <c r="XEL1048247" s="14"/>
      <c r="XEM1048247" s="14"/>
      <c r="XEN1048247" s="14"/>
      <c r="XEO1048247" s="14"/>
      <c r="XEP1048247" s="14"/>
      <c r="XEQ1048247" s="14"/>
      <c r="XER1048247" s="25" t="s">
        <v>242</v>
      </c>
      <c r="XES1048247" s="14"/>
      <c r="XET1048247" s="26" t="s">
        <v>585</v>
      </c>
      <c r="XEU1048247" s="26" t="s">
        <v>586</v>
      </c>
      <c r="XEV1048247" s="14"/>
    </row>
    <row r="1048248" spans="16359:16376" ht="18" customHeight="1" x14ac:dyDescent="0.2">
      <c r="XEE1048248" s="14"/>
      <c r="XEF1048248" s="14"/>
      <c r="XEG1048248" s="14"/>
      <c r="XEH1048248" s="14"/>
      <c r="XEI1048248" s="15"/>
      <c r="XEJ1048248" s="14"/>
      <c r="XEK1048248" s="14"/>
      <c r="XEL1048248" s="14"/>
      <c r="XEM1048248" s="14"/>
      <c r="XEN1048248" s="14"/>
      <c r="XEO1048248" s="14"/>
      <c r="XEP1048248" s="14"/>
      <c r="XEQ1048248" s="14"/>
      <c r="XER1048248" s="25" t="s">
        <v>243</v>
      </c>
      <c r="XES1048248" s="14"/>
      <c r="XET1048248" s="26" t="s">
        <v>413</v>
      </c>
      <c r="XEU1048248" s="26" t="s">
        <v>414</v>
      </c>
      <c r="XEV1048248" s="14"/>
    </row>
    <row r="1048249" spans="16359:16376" ht="18" customHeight="1" x14ac:dyDescent="0.2">
      <c r="XEE1048249" s="14"/>
      <c r="XEF1048249" s="14"/>
      <c r="XEG1048249" s="14"/>
      <c r="XEH1048249" s="14"/>
      <c r="XEI1048249" s="15"/>
      <c r="XEJ1048249" s="14"/>
      <c r="XEK1048249" s="14"/>
      <c r="XEL1048249" s="14"/>
      <c r="XEM1048249" s="14"/>
      <c r="XEN1048249" s="14"/>
      <c r="XEO1048249" s="14"/>
      <c r="XEP1048249" s="14"/>
      <c r="XEQ1048249" s="14"/>
      <c r="XER1048249" s="25" t="s">
        <v>244</v>
      </c>
      <c r="XES1048249" s="14"/>
      <c r="XET1048249" s="26" t="s">
        <v>545</v>
      </c>
      <c r="XEU1048249" s="26" t="s">
        <v>546</v>
      </c>
      <c r="XEV1048249" s="14"/>
    </row>
    <row r="1048250" spans="16359:16376" ht="18" customHeight="1" x14ac:dyDescent="0.2">
      <c r="XEE1048250" s="14"/>
      <c r="XEF1048250" s="14"/>
      <c r="XEG1048250" s="14"/>
      <c r="XEH1048250" s="14"/>
      <c r="XEI1048250" s="15"/>
      <c r="XEJ1048250" s="14"/>
      <c r="XEK1048250" s="14"/>
      <c r="XEL1048250" s="14"/>
      <c r="XEM1048250" s="14"/>
      <c r="XEN1048250" s="14"/>
      <c r="XEO1048250" s="14"/>
      <c r="XEP1048250" s="14"/>
      <c r="XEQ1048250" s="14"/>
      <c r="XER1048250" s="25" t="s">
        <v>245</v>
      </c>
      <c r="XES1048250" s="14"/>
      <c r="XET1048250" s="26" t="s">
        <v>589</v>
      </c>
      <c r="XEU1048250" s="26" t="s">
        <v>590</v>
      </c>
      <c r="XEV1048250" s="14"/>
    </row>
    <row r="1048251" spans="16359:16376" ht="18" customHeight="1" x14ac:dyDescent="0.2">
      <c r="XEE1048251" s="14"/>
      <c r="XEF1048251" s="14"/>
      <c r="XEG1048251" s="14"/>
      <c r="XEH1048251" s="14"/>
      <c r="XEI1048251" s="15"/>
      <c r="XEJ1048251" s="14"/>
      <c r="XEK1048251" s="14"/>
      <c r="XEL1048251" s="14"/>
      <c r="XEM1048251" s="14"/>
      <c r="XEN1048251" s="14"/>
      <c r="XEO1048251" s="14"/>
      <c r="XEP1048251" s="14"/>
      <c r="XEQ1048251" s="14"/>
      <c r="XER1048251" s="25" t="s">
        <v>246</v>
      </c>
      <c r="XES1048251" s="14"/>
      <c r="XET1048251" s="26" t="s">
        <v>549</v>
      </c>
      <c r="XEU1048251" s="26" t="s">
        <v>550</v>
      </c>
      <c r="XEV1048251" s="14"/>
    </row>
    <row r="1048252" spans="16359:16376" ht="18" customHeight="1" x14ac:dyDescent="0.2">
      <c r="XEE1048252" s="14"/>
      <c r="XEF1048252" s="14"/>
      <c r="XEG1048252" s="14"/>
      <c r="XEH1048252" s="14"/>
      <c r="XEI1048252" s="15"/>
      <c r="XEJ1048252" s="14"/>
      <c r="XEK1048252" s="14"/>
      <c r="XEL1048252" s="14"/>
      <c r="XEM1048252" s="14"/>
      <c r="XEN1048252" s="14"/>
      <c r="XEO1048252" s="14"/>
      <c r="XEP1048252" s="14"/>
      <c r="XEQ1048252" s="14"/>
      <c r="XER1048252" s="25" t="s">
        <v>247</v>
      </c>
      <c r="XES1048252" s="14"/>
      <c r="XET1048252" s="26" t="s">
        <v>547</v>
      </c>
      <c r="XEU1048252" s="26" t="s">
        <v>548</v>
      </c>
      <c r="XEV1048252" s="14"/>
    </row>
    <row r="1048253" spans="16359:16376" ht="18" customHeight="1" x14ac:dyDescent="0.2">
      <c r="XEE1048253" s="14"/>
      <c r="XEF1048253" s="14"/>
      <c r="XEG1048253" s="14"/>
      <c r="XEH1048253" s="14"/>
      <c r="XEI1048253" s="15"/>
      <c r="XEJ1048253" s="14"/>
      <c r="XEK1048253" s="14"/>
      <c r="XEL1048253" s="14"/>
      <c r="XEM1048253" s="14"/>
      <c r="XEN1048253" s="14"/>
      <c r="XEO1048253" s="14"/>
      <c r="XEP1048253" s="14"/>
      <c r="XEQ1048253" s="14"/>
      <c r="XER1048253" s="25" t="s">
        <v>248</v>
      </c>
      <c r="XES1048253" s="14"/>
      <c r="XET1048253" s="26" t="s">
        <v>565</v>
      </c>
      <c r="XEU1048253" s="26" t="s">
        <v>566</v>
      </c>
      <c r="XEV1048253" s="14"/>
    </row>
    <row r="1048254" spans="16359:16376" ht="18" customHeight="1" x14ac:dyDescent="0.2">
      <c r="XEE1048254" s="14"/>
      <c r="XEF1048254" s="14"/>
      <c r="XEG1048254" s="14"/>
      <c r="XEH1048254" s="14"/>
      <c r="XEI1048254" s="15"/>
      <c r="XEJ1048254" s="14"/>
      <c r="XEK1048254" s="14"/>
      <c r="XEL1048254" s="14"/>
      <c r="XEM1048254" s="14"/>
      <c r="XEN1048254" s="14"/>
      <c r="XEO1048254" s="14"/>
      <c r="XEP1048254" s="14"/>
      <c r="XEQ1048254" s="14"/>
      <c r="XER1048254" s="25" t="s">
        <v>249</v>
      </c>
      <c r="XES1048254" s="14"/>
      <c r="XET1048254" s="26" t="s">
        <v>551</v>
      </c>
      <c r="XEU1048254" s="26" t="s">
        <v>552</v>
      </c>
      <c r="XEV1048254" s="14"/>
    </row>
    <row r="1048255" spans="16359:16376" ht="18" customHeight="1" x14ac:dyDescent="0.2">
      <c r="XEE1048255" s="14"/>
      <c r="XEF1048255" s="14"/>
      <c r="XEG1048255" s="14"/>
      <c r="XEH1048255" s="14"/>
      <c r="XEI1048255" s="15"/>
      <c r="XEJ1048255" s="14"/>
      <c r="XEK1048255" s="14"/>
      <c r="XEL1048255" s="14"/>
      <c r="XEM1048255" s="14"/>
      <c r="XEN1048255" s="14"/>
      <c r="XEO1048255" s="14"/>
      <c r="XEP1048255" s="14"/>
      <c r="XEQ1048255" s="14"/>
      <c r="XER1048255" s="25" t="s">
        <v>250</v>
      </c>
      <c r="XES1048255" s="14"/>
      <c r="XET1048255" s="26" t="s">
        <v>575</v>
      </c>
      <c r="XEU1048255" s="26" t="s">
        <v>576</v>
      </c>
      <c r="XEV1048255" s="14"/>
    </row>
    <row r="1048256" spans="16359:16376" ht="18" customHeight="1" x14ac:dyDescent="0.2">
      <c r="XEE1048256" s="14"/>
      <c r="XEF1048256" s="14"/>
      <c r="XEG1048256" s="14"/>
      <c r="XEH1048256" s="14"/>
      <c r="XEI1048256" s="15"/>
      <c r="XEJ1048256" s="14"/>
      <c r="XEK1048256" s="14"/>
      <c r="XEL1048256" s="14"/>
      <c r="XEM1048256" s="14"/>
      <c r="XEN1048256" s="14"/>
      <c r="XEO1048256" s="14"/>
      <c r="XEP1048256" s="14"/>
      <c r="XEQ1048256" s="14"/>
      <c r="XER1048256" s="14"/>
      <c r="XES1048256" s="14"/>
      <c r="XET1048256" s="26" t="s">
        <v>563</v>
      </c>
      <c r="XEU1048256" s="26" t="s">
        <v>564</v>
      </c>
      <c r="XEV1048256" s="14"/>
    </row>
    <row r="1048257" spans="16359:16376" ht="18" customHeight="1" x14ac:dyDescent="0.2">
      <c r="XEE1048257" s="14"/>
      <c r="XEF1048257" s="14"/>
      <c r="XEG1048257" s="14"/>
      <c r="XEH1048257" s="14"/>
      <c r="XEI1048257" s="15"/>
      <c r="XEJ1048257" s="14"/>
      <c r="XEK1048257" s="14"/>
      <c r="XEL1048257" s="14"/>
      <c r="XEM1048257" s="14"/>
      <c r="XEN1048257" s="14"/>
      <c r="XEO1048257" s="14"/>
      <c r="XEP1048257" s="14"/>
      <c r="XEQ1048257" s="14"/>
      <c r="XER1048257" s="14"/>
      <c r="XES1048257" s="14"/>
      <c r="XET1048257" s="18" t="s">
        <v>738</v>
      </c>
      <c r="XEU1048257" s="18" t="s">
        <v>739</v>
      </c>
      <c r="XEV1048257" s="14"/>
    </row>
    <row r="1048258" spans="16359:16376" ht="18" customHeight="1" x14ac:dyDescent="0.2">
      <c r="XEE1048258" s="14"/>
      <c r="XEF1048258" s="14"/>
      <c r="XEG1048258" s="14"/>
      <c r="XEH1048258" s="14"/>
      <c r="XEI1048258" s="15"/>
      <c r="XEJ1048258" s="14"/>
      <c r="XEK1048258" s="14"/>
      <c r="XEL1048258" s="14"/>
      <c r="XEM1048258" s="14"/>
      <c r="XEN1048258" s="14"/>
      <c r="XEO1048258" s="14"/>
      <c r="XEP1048258" s="14"/>
      <c r="XEQ1048258" s="14"/>
      <c r="XER1048258" s="14"/>
      <c r="XES1048258" s="14"/>
      <c r="XET1048258" s="26" t="s">
        <v>591</v>
      </c>
      <c r="XEU1048258" s="26" t="s">
        <v>592</v>
      </c>
      <c r="XEV1048258" s="14"/>
    </row>
    <row r="1048259" spans="16359:16376" ht="18" customHeight="1" x14ac:dyDescent="0.2">
      <c r="XEE1048259" s="14"/>
      <c r="XEF1048259" s="14"/>
      <c r="XEG1048259" s="14"/>
      <c r="XEH1048259" s="14"/>
      <c r="XEI1048259" s="15"/>
      <c r="XEJ1048259" s="14"/>
      <c r="XEK1048259" s="14"/>
      <c r="XEL1048259" s="14"/>
      <c r="XEM1048259" s="14"/>
      <c r="XEN1048259" s="14"/>
      <c r="XEO1048259" s="14"/>
      <c r="XEP1048259" s="14"/>
      <c r="XEQ1048259" s="14"/>
      <c r="XER1048259" s="14"/>
      <c r="XES1048259" s="14"/>
      <c r="XET1048259" s="26" t="s">
        <v>609</v>
      </c>
      <c r="XEU1048259" s="26" t="s">
        <v>610</v>
      </c>
      <c r="XEV1048259" s="14"/>
    </row>
    <row r="1048260" spans="16359:16376" ht="18" customHeight="1" x14ac:dyDescent="0.2">
      <c r="XEE1048260" s="14"/>
      <c r="XEF1048260" s="14"/>
      <c r="XEG1048260" s="14"/>
      <c r="XEH1048260" s="14"/>
      <c r="XEI1048260" s="15"/>
      <c r="XEJ1048260" s="14"/>
      <c r="XEK1048260" s="14"/>
      <c r="XEL1048260" s="14"/>
      <c r="XEM1048260" s="14"/>
      <c r="XEN1048260" s="14"/>
      <c r="XEO1048260" s="14"/>
      <c r="XEP1048260" s="14"/>
      <c r="XEQ1048260" s="14"/>
      <c r="XER1048260" s="14"/>
      <c r="XES1048260" s="14"/>
      <c r="XET1048260" s="26" t="s">
        <v>607</v>
      </c>
      <c r="XEU1048260" s="26" t="s">
        <v>608</v>
      </c>
      <c r="XEV1048260" s="14"/>
    </row>
    <row r="1048261" spans="16359:16376" ht="18" customHeight="1" x14ac:dyDescent="0.2">
      <c r="XEE1048261" s="14"/>
      <c r="XEF1048261" s="14"/>
      <c r="XEG1048261" s="14"/>
      <c r="XEH1048261" s="14"/>
      <c r="XEI1048261" s="15"/>
      <c r="XEJ1048261" s="14"/>
      <c r="XEK1048261" s="14"/>
      <c r="XEL1048261" s="14"/>
      <c r="XEM1048261" s="14"/>
      <c r="XEN1048261" s="14"/>
      <c r="XEO1048261" s="14"/>
      <c r="XEP1048261" s="14"/>
      <c r="XEQ1048261" s="14"/>
      <c r="XER1048261" s="14"/>
      <c r="XES1048261" s="14"/>
      <c r="XET1048261" s="26" t="s">
        <v>601</v>
      </c>
      <c r="XEU1048261" s="26" t="s">
        <v>602</v>
      </c>
      <c r="XEV1048261" s="14"/>
    </row>
    <row r="1048262" spans="16359:16376" ht="18" customHeight="1" x14ac:dyDescent="0.2">
      <c r="XEE1048262" s="14"/>
      <c r="XEF1048262" s="14"/>
      <c r="XEG1048262" s="14"/>
      <c r="XEH1048262" s="14"/>
      <c r="XEI1048262" s="15"/>
      <c r="XEJ1048262" s="14"/>
      <c r="XEK1048262" s="14"/>
      <c r="XEL1048262" s="14"/>
      <c r="XEM1048262" s="14"/>
      <c r="XEN1048262" s="14"/>
      <c r="XEO1048262" s="14"/>
      <c r="XEP1048262" s="14"/>
      <c r="XEQ1048262" s="14"/>
      <c r="XER1048262" s="14"/>
      <c r="XES1048262" s="14"/>
      <c r="XET1048262" s="26" t="s">
        <v>595</v>
      </c>
      <c r="XEU1048262" s="26" t="s">
        <v>596</v>
      </c>
      <c r="XEV1048262" s="14"/>
    </row>
    <row r="1048263" spans="16359:16376" ht="18" customHeight="1" x14ac:dyDescent="0.2">
      <c r="XEE1048263" s="14"/>
      <c r="XEF1048263" s="14"/>
      <c r="XEG1048263" s="14"/>
      <c r="XEH1048263" s="14"/>
      <c r="XEI1048263" s="15"/>
      <c r="XEJ1048263" s="14"/>
      <c r="XEK1048263" s="14"/>
      <c r="XEL1048263" s="14"/>
      <c r="XEM1048263" s="14"/>
      <c r="XEN1048263" s="14"/>
      <c r="XEO1048263" s="14"/>
      <c r="XEP1048263" s="14"/>
      <c r="XEQ1048263" s="14"/>
      <c r="XER1048263" s="14"/>
      <c r="XES1048263" s="14"/>
      <c r="XET1048263" s="26" t="s">
        <v>599</v>
      </c>
      <c r="XEU1048263" s="26" t="s">
        <v>600</v>
      </c>
      <c r="XEV1048263" s="14"/>
    </row>
    <row r="1048264" spans="16359:16376" ht="18" customHeight="1" x14ac:dyDescent="0.2">
      <c r="XEE1048264" s="14"/>
      <c r="XEF1048264" s="14"/>
      <c r="XEG1048264" s="14"/>
      <c r="XEH1048264" s="14"/>
      <c r="XEI1048264" s="15"/>
      <c r="XEJ1048264" s="14"/>
      <c r="XEK1048264" s="14"/>
      <c r="XEL1048264" s="14"/>
      <c r="XEM1048264" s="14"/>
      <c r="XEN1048264" s="14"/>
      <c r="XEO1048264" s="14"/>
      <c r="XEP1048264" s="14"/>
      <c r="XEQ1048264" s="14"/>
      <c r="XER1048264" s="14"/>
      <c r="XES1048264" s="14"/>
      <c r="XET1048264" s="26" t="s">
        <v>613</v>
      </c>
      <c r="XEU1048264" s="26" t="s">
        <v>614</v>
      </c>
      <c r="XEV1048264" s="14"/>
    </row>
    <row r="1048265" spans="16359:16376" ht="18" customHeight="1" x14ac:dyDescent="0.2">
      <c r="XEE1048265" s="14"/>
      <c r="XEF1048265" s="14"/>
      <c r="XEG1048265" s="14"/>
      <c r="XEH1048265" s="14"/>
      <c r="XEI1048265" s="15"/>
      <c r="XEJ1048265" s="14"/>
      <c r="XEK1048265" s="14"/>
      <c r="XEL1048265" s="14"/>
      <c r="XEM1048265" s="14"/>
      <c r="XEN1048265" s="14"/>
      <c r="XEO1048265" s="14"/>
      <c r="XEP1048265" s="14"/>
      <c r="XEQ1048265" s="14"/>
      <c r="XER1048265" s="14"/>
      <c r="XES1048265" s="14"/>
      <c r="XET1048265" s="26" t="s">
        <v>605</v>
      </c>
      <c r="XEU1048265" s="26" t="s">
        <v>606</v>
      </c>
      <c r="XEV1048265" s="14"/>
    </row>
    <row r="1048266" spans="16359:16376" ht="18" customHeight="1" x14ac:dyDescent="0.2">
      <c r="XEE1048266" s="14"/>
      <c r="XEF1048266" s="14"/>
      <c r="XEG1048266" s="14"/>
      <c r="XEH1048266" s="14"/>
      <c r="XEI1048266" s="15"/>
      <c r="XEJ1048266" s="14"/>
      <c r="XEK1048266" s="14"/>
      <c r="XEL1048266" s="14"/>
      <c r="XEM1048266" s="14"/>
      <c r="XEN1048266" s="14"/>
      <c r="XEO1048266" s="14"/>
      <c r="XEP1048266" s="14"/>
      <c r="XEQ1048266" s="14"/>
      <c r="XER1048266" s="14"/>
      <c r="XES1048266" s="14"/>
      <c r="XET1048266" s="26" t="s">
        <v>593</v>
      </c>
      <c r="XEU1048266" s="26" t="s">
        <v>594</v>
      </c>
      <c r="XEV1048266" s="14"/>
    </row>
    <row r="1048267" spans="16359:16376" ht="18" customHeight="1" x14ac:dyDescent="0.2">
      <c r="XEE1048267" s="14"/>
      <c r="XEF1048267" s="14"/>
      <c r="XEG1048267" s="14"/>
      <c r="XEH1048267" s="14"/>
      <c r="XEI1048267" s="15"/>
      <c r="XEJ1048267" s="14"/>
      <c r="XEK1048267" s="14"/>
      <c r="XEL1048267" s="14"/>
      <c r="XEM1048267" s="14"/>
      <c r="XEN1048267" s="14"/>
      <c r="XEO1048267" s="14"/>
      <c r="XEP1048267" s="14"/>
      <c r="XEQ1048267" s="14"/>
      <c r="XER1048267" s="14"/>
      <c r="XES1048267" s="14"/>
      <c r="XET1048267" s="26" t="s">
        <v>615</v>
      </c>
      <c r="XEU1048267" s="26" t="s">
        <v>616</v>
      </c>
      <c r="XEV1048267" s="14"/>
    </row>
    <row r="1048268" spans="16359:16376" ht="18" customHeight="1" x14ac:dyDescent="0.2">
      <c r="XEE1048268" s="14"/>
      <c r="XEF1048268" s="14"/>
      <c r="XEG1048268" s="14"/>
      <c r="XEH1048268" s="14"/>
      <c r="XEI1048268" s="15"/>
      <c r="XEJ1048268" s="14"/>
      <c r="XEK1048268" s="14"/>
      <c r="XEL1048268" s="14"/>
      <c r="XEM1048268" s="14"/>
      <c r="XEN1048268" s="14"/>
      <c r="XEO1048268" s="14"/>
      <c r="XEP1048268" s="14"/>
      <c r="XEQ1048268" s="14"/>
      <c r="XER1048268" s="14"/>
      <c r="XES1048268" s="14"/>
      <c r="XET1048268" s="26" t="s">
        <v>617</v>
      </c>
      <c r="XEU1048268" s="26" t="s">
        <v>618</v>
      </c>
      <c r="XEV1048268" s="14"/>
    </row>
    <row r="1048269" spans="16359:16376" ht="18" customHeight="1" x14ac:dyDescent="0.2">
      <c r="XEE1048269" s="14"/>
      <c r="XEF1048269" s="14"/>
      <c r="XEG1048269" s="14"/>
      <c r="XEH1048269" s="14"/>
      <c r="XEI1048269" s="15"/>
      <c r="XEJ1048269" s="14"/>
      <c r="XEK1048269" s="14"/>
      <c r="XEL1048269" s="14"/>
      <c r="XEM1048269" s="14"/>
      <c r="XEN1048269" s="14"/>
      <c r="XEO1048269" s="14"/>
      <c r="XEP1048269" s="14"/>
      <c r="XEQ1048269" s="14"/>
      <c r="XER1048269" s="14"/>
      <c r="XES1048269" s="14"/>
      <c r="XET1048269" s="26" t="s">
        <v>611</v>
      </c>
      <c r="XEU1048269" s="26" t="s">
        <v>612</v>
      </c>
      <c r="XEV1048269" s="14"/>
    </row>
    <row r="1048270" spans="16359:16376" ht="18" customHeight="1" x14ac:dyDescent="0.2">
      <c r="XEE1048270" s="14"/>
      <c r="XEF1048270" s="14"/>
      <c r="XEG1048270" s="14"/>
      <c r="XEH1048270" s="14"/>
      <c r="XEI1048270" s="15"/>
      <c r="XEJ1048270" s="14"/>
      <c r="XEK1048270" s="14"/>
      <c r="XEL1048270" s="14"/>
      <c r="XEM1048270" s="14"/>
      <c r="XEN1048270" s="14"/>
      <c r="XEO1048270" s="14"/>
      <c r="XEP1048270" s="14"/>
      <c r="XEQ1048270" s="14"/>
      <c r="XER1048270" s="14"/>
      <c r="XES1048270" s="14"/>
      <c r="XET1048270" s="26" t="s">
        <v>623</v>
      </c>
      <c r="XEU1048270" s="26" t="s">
        <v>624</v>
      </c>
      <c r="XEV1048270" s="14"/>
    </row>
    <row r="1048271" spans="16359:16376" ht="18" customHeight="1" x14ac:dyDescent="0.2">
      <c r="XEE1048271" s="14"/>
      <c r="XEF1048271" s="14"/>
      <c r="XEG1048271" s="14"/>
      <c r="XEH1048271" s="14"/>
      <c r="XEI1048271" s="15"/>
      <c r="XEJ1048271" s="14"/>
      <c r="XEK1048271" s="14"/>
      <c r="XEL1048271" s="14"/>
      <c r="XEM1048271" s="14"/>
      <c r="XEN1048271" s="14"/>
      <c r="XEO1048271" s="14"/>
      <c r="XEP1048271" s="14"/>
      <c r="XEQ1048271" s="14"/>
      <c r="XER1048271" s="14"/>
      <c r="XES1048271" s="14"/>
      <c r="XET1048271" s="26" t="s">
        <v>603</v>
      </c>
      <c r="XEU1048271" s="26" t="s">
        <v>604</v>
      </c>
      <c r="XEV1048271" s="14"/>
    </row>
    <row r="1048272" spans="16359:16376" ht="18" customHeight="1" x14ac:dyDescent="0.2">
      <c r="XEE1048272" s="14"/>
      <c r="XEF1048272" s="14"/>
      <c r="XEG1048272" s="14"/>
      <c r="XEH1048272" s="14"/>
      <c r="XEI1048272" s="15"/>
      <c r="XEJ1048272" s="14"/>
      <c r="XEK1048272" s="14"/>
      <c r="XEL1048272" s="14"/>
      <c r="XEM1048272" s="14"/>
      <c r="XEN1048272" s="14"/>
      <c r="XEO1048272" s="14"/>
      <c r="XEP1048272" s="14"/>
      <c r="XEQ1048272" s="14"/>
      <c r="XER1048272" s="14"/>
      <c r="XES1048272" s="14"/>
      <c r="XET1048272" s="26" t="s">
        <v>647</v>
      </c>
      <c r="XEU1048272" s="26" t="s">
        <v>648</v>
      </c>
      <c r="XEV1048272" s="14"/>
    </row>
    <row r="1048273" spans="16359:16376" ht="18" customHeight="1" x14ac:dyDescent="0.2">
      <c r="XEE1048273" s="14"/>
      <c r="XEF1048273" s="14"/>
      <c r="XEG1048273" s="14"/>
      <c r="XEH1048273" s="14"/>
      <c r="XEI1048273" s="15"/>
      <c r="XEJ1048273" s="14"/>
      <c r="XEK1048273" s="14"/>
      <c r="XEL1048273" s="14"/>
      <c r="XEM1048273" s="14"/>
      <c r="XEN1048273" s="14"/>
      <c r="XEO1048273" s="14"/>
      <c r="XEP1048273" s="14"/>
      <c r="XEQ1048273" s="14"/>
      <c r="XER1048273" s="14"/>
      <c r="XES1048273" s="14"/>
      <c r="XET1048273" s="26" t="s">
        <v>643</v>
      </c>
      <c r="XEU1048273" s="26" t="s">
        <v>644</v>
      </c>
      <c r="XEV1048273" s="14"/>
    </row>
    <row r="1048274" spans="16359:16376" ht="18" customHeight="1" x14ac:dyDescent="0.2">
      <c r="XEE1048274" s="14"/>
      <c r="XEF1048274" s="14"/>
      <c r="XEG1048274" s="14"/>
      <c r="XEH1048274" s="14"/>
      <c r="XEI1048274" s="15"/>
      <c r="XEJ1048274" s="14"/>
      <c r="XEK1048274" s="14"/>
      <c r="XEL1048274" s="14"/>
      <c r="XEM1048274" s="14"/>
      <c r="XEN1048274" s="14"/>
      <c r="XEO1048274" s="14"/>
      <c r="XEP1048274" s="14"/>
      <c r="XEQ1048274" s="14"/>
      <c r="XER1048274" s="14"/>
      <c r="XES1048274" s="14"/>
      <c r="XET1048274" s="26" t="s">
        <v>621</v>
      </c>
      <c r="XEU1048274" s="26" t="s">
        <v>622</v>
      </c>
      <c r="XEV1048274" s="14"/>
    </row>
    <row r="1048275" spans="16359:16376" ht="18" customHeight="1" x14ac:dyDescent="0.2">
      <c r="XEE1048275" s="14"/>
      <c r="XEF1048275" s="14"/>
      <c r="XEG1048275" s="14"/>
      <c r="XEH1048275" s="14"/>
      <c r="XEI1048275" s="15"/>
      <c r="XEJ1048275" s="14"/>
      <c r="XEK1048275" s="14"/>
      <c r="XEL1048275" s="14"/>
      <c r="XEM1048275" s="14"/>
      <c r="XEN1048275" s="14"/>
      <c r="XEO1048275" s="14"/>
      <c r="XEP1048275" s="14"/>
      <c r="XEQ1048275" s="14"/>
      <c r="XER1048275" s="14"/>
      <c r="XES1048275" s="14"/>
      <c r="XET1048275" s="26" t="s">
        <v>629</v>
      </c>
      <c r="XEU1048275" s="26" t="s">
        <v>630</v>
      </c>
      <c r="XEV1048275" s="14"/>
    </row>
    <row r="1048276" spans="16359:16376" ht="18" customHeight="1" x14ac:dyDescent="0.2">
      <c r="XEE1048276" s="14"/>
      <c r="XEF1048276" s="14"/>
      <c r="XEG1048276" s="14"/>
      <c r="XEH1048276" s="14"/>
      <c r="XEI1048276" s="15"/>
      <c r="XEJ1048276" s="14"/>
      <c r="XEK1048276" s="14"/>
      <c r="XEL1048276" s="14"/>
      <c r="XEM1048276" s="14"/>
      <c r="XEN1048276" s="14"/>
      <c r="XEO1048276" s="14"/>
      <c r="XEP1048276" s="14"/>
      <c r="XEQ1048276" s="14"/>
      <c r="XER1048276" s="14"/>
      <c r="XES1048276" s="14"/>
      <c r="XET1048276" s="26" t="s">
        <v>633</v>
      </c>
      <c r="XEU1048276" s="26" t="s">
        <v>634</v>
      </c>
      <c r="XEV1048276" s="14"/>
    </row>
    <row r="1048277" spans="16359:16376" ht="18" customHeight="1" x14ac:dyDescent="0.2">
      <c r="XEE1048277" s="14"/>
      <c r="XEF1048277" s="14"/>
      <c r="XEG1048277" s="14"/>
      <c r="XEH1048277" s="14"/>
      <c r="XEI1048277" s="15"/>
      <c r="XEJ1048277" s="14"/>
      <c r="XEK1048277" s="14"/>
      <c r="XEL1048277" s="14"/>
      <c r="XEM1048277" s="14"/>
      <c r="XEN1048277" s="14"/>
      <c r="XEO1048277" s="14"/>
      <c r="XEP1048277" s="14"/>
      <c r="XEQ1048277" s="14"/>
      <c r="XER1048277" s="14"/>
      <c r="XES1048277" s="14"/>
      <c r="XET1048277" s="26" t="s">
        <v>649</v>
      </c>
      <c r="XEU1048277" s="26" t="s">
        <v>650</v>
      </c>
      <c r="XEV1048277" s="14"/>
    </row>
    <row r="1048278" spans="16359:16376" ht="18" customHeight="1" x14ac:dyDescent="0.2">
      <c r="XEE1048278" s="14"/>
      <c r="XEF1048278" s="14"/>
      <c r="XEG1048278" s="14"/>
      <c r="XEH1048278" s="14"/>
      <c r="XEI1048278" s="15"/>
      <c r="XEJ1048278" s="14"/>
      <c r="XEK1048278" s="14"/>
      <c r="XEL1048278" s="14"/>
      <c r="XEM1048278" s="14"/>
      <c r="XEN1048278" s="14"/>
      <c r="XEO1048278" s="14"/>
      <c r="XEP1048278" s="14"/>
      <c r="XEQ1048278" s="14"/>
      <c r="XER1048278" s="14"/>
      <c r="XES1048278" s="14"/>
      <c r="XET1048278" s="26" t="s">
        <v>625</v>
      </c>
      <c r="XEU1048278" s="26" t="s">
        <v>626</v>
      </c>
      <c r="XEV1048278" s="14"/>
    </row>
    <row r="1048279" spans="16359:16376" ht="18" customHeight="1" x14ac:dyDescent="0.2">
      <c r="XEE1048279" s="14"/>
      <c r="XEF1048279" s="14"/>
      <c r="XEG1048279" s="14"/>
      <c r="XEH1048279" s="14"/>
      <c r="XEI1048279" s="15"/>
      <c r="XEJ1048279" s="14"/>
      <c r="XEK1048279" s="14"/>
      <c r="XEL1048279" s="14"/>
      <c r="XEM1048279" s="14"/>
      <c r="XEN1048279" s="14"/>
      <c r="XEO1048279" s="14"/>
      <c r="XEP1048279" s="14"/>
      <c r="XEQ1048279" s="14"/>
      <c r="XER1048279" s="14"/>
      <c r="XES1048279" s="14"/>
      <c r="XET1048279" s="26" t="s">
        <v>627</v>
      </c>
      <c r="XEU1048279" s="26" t="s">
        <v>628</v>
      </c>
      <c r="XEV1048279" s="14"/>
    </row>
    <row r="1048280" spans="16359:16376" ht="18" customHeight="1" x14ac:dyDescent="0.2">
      <c r="XEE1048280" s="14"/>
      <c r="XEF1048280" s="14"/>
      <c r="XEG1048280" s="14"/>
      <c r="XEH1048280" s="14"/>
      <c r="XEI1048280" s="15"/>
      <c r="XEJ1048280" s="14"/>
      <c r="XEK1048280" s="14"/>
      <c r="XEL1048280" s="14"/>
      <c r="XEM1048280" s="14"/>
      <c r="XEN1048280" s="14"/>
      <c r="XEO1048280" s="14"/>
      <c r="XEP1048280" s="14"/>
      <c r="XEQ1048280" s="14"/>
      <c r="XER1048280" s="14"/>
      <c r="XES1048280" s="14"/>
      <c r="XET1048280" s="26" t="s">
        <v>635</v>
      </c>
      <c r="XEU1048280" s="26" t="s">
        <v>636</v>
      </c>
      <c r="XEV1048280" s="14"/>
    </row>
    <row r="1048281" spans="16359:16376" ht="18" customHeight="1" x14ac:dyDescent="0.2">
      <c r="XEE1048281" s="14"/>
      <c r="XEF1048281" s="14"/>
      <c r="XEG1048281" s="14"/>
      <c r="XEH1048281" s="14"/>
      <c r="XEI1048281" s="15"/>
      <c r="XEJ1048281" s="14"/>
      <c r="XEK1048281" s="14"/>
      <c r="XEL1048281" s="14"/>
      <c r="XEM1048281" s="14"/>
      <c r="XEN1048281" s="14"/>
      <c r="XEO1048281" s="14"/>
      <c r="XEP1048281" s="14"/>
      <c r="XEQ1048281" s="14"/>
      <c r="XER1048281" s="14"/>
      <c r="XES1048281" s="14"/>
      <c r="XET1048281" s="26" t="s">
        <v>641</v>
      </c>
      <c r="XEU1048281" s="26" t="s">
        <v>642</v>
      </c>
      <c r="XEV1048281" s="14"/>
    </row>
    <row r="1048282" spans="16359:16376" ht="18" customHeight="1" x14ac:dyDescent="0.2">
      <c r="XEE1048282" s="14"/>
      <c r="XEF1048282" s="14"/>
      <c r="XEG1048282" s="14"/>
      <c r="XEH1048282" s="14"/>
      <c r="XEI1048282" s="15"/>
      <c r="XEJ1048282" s="14"/>
      <c r="XEK1048282" s="14"/>
      <c r="XEL1048282" s="14"/>
      <c r="XEM1048282" s="14"/>
      <c r="XEN1048282" s="14"/>
      <c r="XEO1048282" s="14"/>
      <c r="XEP1048282" s="14"/>
      <c r="XEQ1048282" s="14"/>
      <c r="XER1048282" s="14"/>
      <c r="XES1048282" s="14"/>
      <c r="XET1048282" s="26" t="s">
        <v>645</v>
      </c>
      <c r="XEU1048282" s="26" t="s">
        <v>646</v>
      </c>
      <c r="XEV1048282" s="14"/>
    </row>
    <row r="1048283" spans="16359:16376" ht="18" customHeight="1" x14ac:dyDescent="0.2">
      <c r="XEE1048283" s="14"/>
      <c r="XEF1048283" s="14"/>
      <c r="XEG1048283" s="14"/>
      <c r="XEH1048283" s="14"/>
      <c r="XEI1048283" s="15"/>
      <c r="XEJ1048283" s="14"/>
      <c r="XEK1048283" s="14"/>
      <c r="XEL1048283" s="14"/>
      <c r="XEM1048283" s="14"/>
      <c r="XEN1048283" s="14"/>
      <c r="XEO1048283" s="14"/>
      <c r="XEP1048283" s="14"/>
      <c r="XEQ1048283" s="14"/>
      <c r="XER1048283" s="14"/>
      <c r="XES1048283" s="14"/>
      <c r="XET1048283" s="26" t="s">
        <v>499</v>
      </c>
      <c r="XEU1048283" s="26" t="s">
        <v>500</v>
      </c>
      <c r="XEV1048283" s="14"/>
    </row>
    <row r="1048284" spans="16359:16376" ht="18" customHeight="1" x14ac:dyDescent="0.2">
      <c r="XEE1048284" s="14"/>
      <c r="XEF1048284" s="14"/>
      <c r="XEG1048284" s="14"/>
      <c r="XEH1048284" s="14"/>
      <c r="XEI1048284" s="15"/>
      <c r="XEJ1048284" s="14"/>
      <c r="XEK1048284" s="14"/>
      <c r="XEL1048284" s="14"/>
      <c r="XEM1048284" s="14"/>
      <c r="XEN1048284" s="14"/>
      <c r="XEO1048284" s="14"/>
      <c r="XEP1048284" s="14"/>
      <c r="XEQ1048284" s="14"/>
      <c r="XER1048284" s="14"/>
      <c r="XES1048284" s="14"/>
      <c r="XET1048284" s="26" t="s">
        <v>501</v>
      </c>
      <c r="XEU1048284" s="26" t="s">
        <v>502</v>
      </c>
      <c r="XEV1048284" s="14"/>
    </row>
    <row r="1048285" spans="16359:16376" ht="18" customHeight="1" x14ac:dyDescent="0.2">
      <c r="XEE1048285" s="14"/>
      <c r="XEF1048285" s="14"/>
      <c r="XEG1048285" s="14"/>
      <c r="XEH1048285" s="14"/>
      <c r="XEI1048285" s="15"/>
      <c r="XEJ1048285" s="14"/>
      <c r="XEK1048285" s="14"/>
      <c r="XEL1048285" s="14"/>
      <c r="XEM1048285" s="14"/>
      <c r="XEN1048285" s="14"/>
      <c r="XEO1048285" s="14"/>
      <c r="XEP1048285" s="14"/>
      <c r="XEQ1048285" s="14"/>
      <c r="XER1048285" s="14"/>
      <c r="XES1048285" s="14"/>
      <c r="XET1048285" s="26" t="s">
        <v>421</v>
      </c>
      <c r="XEU1048285" s="26" t="s">
        <v>422</v>
      </c>
      <c r="XEV1048285" s="14"/>
    </row>
    <row r="1048286" spans="16359:16376" ht="18" customHeight="1" x14ac:dyDescent="0.2">
      <c r="XEE1048286" s="14"/>
      <c r="XEF1048286" s="14"/>
      <c r="XEG1048286" s="14"/>
      <c r="XEH1048286" s="14"/>
      <c r="XEI1048286" s="15"/>
      <c r="XEJ1048286" s="14"/>
      <c r="XEK1048286" s="14"/>
      <c r="XEL1048286" s="14"/>
      <c r="XEM1048286" s="14"/>
      <c r="XEN1048286" s="14"/>
      <c r="XEO1048286" s="14"/>
      <c r="XEP1048286" s="14"/>
      <c r="XEQ1048286" s="14"/>
      <c r="XER1048286" s="14"/>
      <c r="XES1048286" s="14"/>
      <c r="XET1048286" s="26" t="s">
        <v>387</v>
      </c>
      <c r="XEU1048286" s="26" t="s">
        <v>388</v>
      </c>
      <c r="XEV1048286" s="14"/>
    </row>
    <row r="1048287" spans="16359:16376" ht="18" customHeight="1" x14ac:dyDescent="0.2">
      <c r="XEE1048287" s="14"/>
      <c r="XEF1048287" s="14"/>
      <c r="XEG1048287" s="14"/>
      <c r="XEH1048287" s="14"/>
      <c r="XEI1048287" s="15"/>
      <c r="XEJ1048287" s="14"/>
      <c r="XEK1048287" s="14"/>
      <c r="XEL1048287" s="14"/>
      <c r="XEM1048287" s="14"/>
      <c r="XEN1048287" s="14"/>
      <c r="XEO1048287" s="14"/>
      <c r="XEP1048287" s="14"/>
      <c r="XEQ1048287" s="14"/>
      <c r="XER1048287" s="14"/>
      <c r="XES1048287" s="14"/>
      <c r="XET1048287" s="26" t="s">
        <v>347</v>
      </c>
      <c r="XEU1048287" s="26" t="s">
        <v>348</v>
      </c>
      <c r="XEV1048287" s="14"/>
    </row>
    <row r="1048288" spans="16359:16376" ht="18" customHeight="1" x14ac:dyDescent="0.2">
      <c r="XEE1048288" s="14"/>
      <c r="XEF1048288" s="14"/>
      <c r="XEG1048288" s="14"/>
      <c r="XEH1048288" s="14"/>
      <c r="XEI1048288" s="15"/>
      <c r="XEJ1048288" s="14"/>
      <c r="XEK1048288" s="14"/>
      <c r="XEL1048288" s="14"/>
      <c r="XEM1048288" s="14"/>
      <c r="XEN1048288" s="14"/>
      <c r="XEO1048288" s="14"/>
      <c r="XEP1048288" s="14"/>
      <c r="XEQ1048288" s="14"/>
      <c r="XER1048288" s="14"/>
      <c r="XES1048288" s="14"/>
      <c r="XET1048288" s="26" t="s">
        <v>343</v>
      </c>
      <c r="XEU1048288" s="26" t="s">
        <v>344</v>
      </c>
      <c r="XEV1048288" s="14"/>
    </row>
    <row r="1048289" spans="16359:16376" ht="18" customHeight="1" x14ac:dyDescent="0.2">
      <c r="XEE1048289" s="14"/>
      <c r="XEF1048289" s="14"/>
      <c r="XEG1048289" s="14"/>
      <c r="XEH1048289" s="14"/>
      <c r="XEI1048289" s="15"/>
      <c r="XEJ1048289" s="14"/>
      <c r="XEK1048289" s="14"/>
      <c r="XEL1048289" s="14"/>
      <c r="XEM1048289" s="14"/>
      <c r="XEN1048289" s="14"/>
      <c r="XEO1048289" s="14"/>
      <c r="XEP1048289" s="14"/>
      <c r="XEQ1048289" s="14"/>
      <c r="XER1048289" s="14"/>
      <c r="XES1048289" s="14"/>
      <c r="XET1048289" s="26" t="s">
        <v>377</v>
      </c>
      <c r="XEU1048289" s="26" t="s">
        <v>378</v>
      </c>
      <c r="XEV1048289" s="14"/>
    </row>
    <row r="1048290" spans="16359:16376" ht="18" customHeight="1" x14ac:dyDescent="0.2">
      <c r="XEE1048290" s="14"/>
      <c r="XEF1048290" s="14"/>
      <c r="XEG1048290" s="14"/>
      <c r="XEH1048290" s="14"/>
      <c r="XEI1048290" s="15"/>
      <c r="XEJ1048290" s="14"/>
      <c r="XEK1048290" s="14"/>
      <c r="XEL1048290" s="14"/>
      <c r="XEM1048290" s="14"/>
      <c r="XEN1048290" s="14"/>
      <c r="XEO1048290" s="14"/>
      <c r="XEP1048290" s="14"/>
      <c r="XEQ1048290" s="14"/>
      <c r="XER1048290" s="14"/>
      <c r="XES1048290" s="14"/>
      <c r="XET1048290" s="26" t="s">
        <v>653</v>
      </c>
      <c r="XEU1048290" s="26" t="s">
        <v>654</v>
      </c>
      <c r="XEV1048290" s="14"/>
    </row>
    <row r="1048291" spans="16359:16376" ht="18" customHeight="1" x14ac:dyDescent="0.2">
      <c r="XEE1048291" s="14"/>
      <c r="XEF1048291" s="14"/>
      <c r="XEG1048291" s="14"/>
      <c r="XEH1048291" s="14"/>
      <c r="XEI1048291" s="15"/>
      <c r="XEJ1048291" s="14"/>
      <c r="XEK1048291" s="14"/>
      <c r="XEL1048291" s="14"/>
      <c r="XEM1048291" s="14"/>
      <c r="XEN1048291" s="14"/>
      <c r="XEO1048291" s="14"/>
      <c r="XEP1048291" s="14"/>
      <c r="XEQ1048291" s="14"/>
      <c r="XER1048291" s="14"/>
      <c r="XES1048291" s="14"/>
      <c r="XET1048291" s="18" t="s">
        <v>655</v>
      </c>
      <c r="XEU1048291" s="18" t="s">
        <v>656</v>
      </c>
      <c r="XEV1048291" s="14"/>
    </row>
    <row r="1048292" spans="16359:16376" ht="18" customHeight="1" x14ac:dyDescent="0.2">
      <c r="XEE1048292" s="14"/>
      <c r="XEF1048292" s="14"/>
      <c r="XEG1048292" s="14"/>
      <c r="XEH1048292" s="14"/>
      <c r="XEI1048292" s="15"/>
      <c r="XEJ1048292" s="14"/>
      <c r="XEK1048292" s="14"/>
      <c r="XEL1048292" s="14"/>
      <c r="XEM1048292" s="14"/>
      <c r="XEN1048292" s="14"/>
      <c r="XEO1048292" s="14"/>
      <c r="XEP1048292" s="14"/>
      <c r="XEQ1048292" s="14"/>
      <c r="XER1048292" s="14"/>
      <c r="XES1048292" s="14"/>
      <c r="XET1048292" s="18" t="s">
        <v>659</v>
      </c>
      <c r="XEU1048292" s="18" t="s">
        <v>660</v>
      </c>
      <c r="XEV1048292" s="14"/>
    </row>
    <row r="1048293" spans="16359:16376" ht="18" customHeight="1" x14ac:dyDescent="0.2">
      <c r="XEE1048293" s="14"/>
      <c r="XEF1048293" s="14"/>
      <c r="XEG1048293" s="14"/>
      <c r="XEH1048293" s="14"/>
      <c r="XEI1048293" s="15"/>
      <c r="XEJ1048293" s="14"/>
      <c r="XEK1048293" s="14"/>
      <c r="XEL1048293" s="14"/>
      <c r="XEM1048293" s="14"/>
      <c r="XEN1048293" s="14"/>
      <c r="XEO1048293" s="14"/>
      <c r="XEP1048293" s="14"/>
      <c r="XEQ1048293" s="14"/>
      <c r="XER1048293" s="14"/>
      <c r="XES1048293" s="14"/>
      <c r="XET1048293" s="26" t="s">
        <v>509</v>
      </c>
      <c r="XEU1048293" s="26" t="s">
        <v>510</v>
      </c>
      <c r="XEV1048293" s="14"/>
    </row>
    <row r="1048294" spans="16359:16376" ht="18" customHeight="1" x14ac:dyDescent="0.2">
      <c r="XEE1048294" s="14"/>
      <c r="XEF1048294" s="14"/>
      <c r="XEG1048294" s="14"/>
      <c r="XEH1048294" s="14"/>
      <c r="XEI1048294" s="15"/>
      <c r="XEJ1048294" s="14"/>
      <c r="XEK1048294" s="14"/>
      <c r="XEL1048294" s="14"/>
      <c r="XEM1048294" s="14"/>
      <c r="XEN1048294" s="14"/>
      <c r="XEO1048294" s="14"/>
      <c r="XEP1048294" s="14"/>
      <c r="XEQ1048294" s="14"/>
      <c r="XER1048294" s="14"/>
      <c r="XES1048294" s="14"/>
      <c r="XET1048294" s="26" t="s">
        <v>637</v>
      </c>
      <c r="XEU1048294" s="26" t="s">
        <v>638</v>
      </c>
      <c r="XEV1048294" s="14"/>
    </row>
    <row r="1048295" spans="16359:16376" ht="18" customHeight="1" x14ac:dyDescent="0.2">
      <c r="XEE1048295" s="14"/>
      <c r="XEF1048295" s="14"/>
      <c r="XEG1048295" s="14"/>
      <c r="XEH1048295" s="14"/>
      <c r="XEI1048295" s="15"/>
      <c r="XEJ1048295" s="14"/>
      <c r="XEK1048295" s="14"/>
      <c r="XEL1048295" s="14"/>
      <c r="XEM1048295" s="14"/>
      <c r="XEN1048295" s="14"/>
      <c r="XEO1048295" s="14"/>
      <c r="XEP1048295" s="14"/>
      <c r="XEQ1048295" s="14"/>
      <c r="XER1048295" s="14"/>
      <c r="XES1048295" s="14"/>
      <c r="XET1048295" s="18" t="s">
        <v>691</v>
      </c>
      <c r="XEU1048295" s="18" t="s">
        <v>692</v>
      </c>
      <c r="XEV1048295" s="14"/>
    </row>
    <row r="1048296" spans="16359:16376" ht="18" customHeight="1" x14ac:dyDescent="0.2">
      <c r="XEE1048296" s="14"/>
      <c r="XEF1048296" s="14"/>
      <c r="XEG1048296" s="14"/>
      <c r="XEH1048296" s="14"/>
      <c r="XEI1048296" s="15"/>
      <c r="XEJ1048296" s="14"/>
      <c r="XEK1048296" s="14"/>
      <c r="XEL1048296" s="14"/>
      <c r="XEM1048296" s="14"/>
      <c r="XEN1048296" s="14"/>
      <c r="XEO1048296" s="14"/>
      <c r="XEP1048296" s="14"/>
      <c r="XEQ1048296" s="14"/>
      <c r="XER1048296" s="14"/>
      <c r="XES1048296" s="14"/>
      <c r="XET1048296" s="26" t="s">
        <v>397</v>
      </c>
      <c r="XEU1048296" s="26" t="s">
        <v>398</v>
      </c>
      <c r="XEV1048296" s="14"/>
    </row>
    <row r="1048297" spans="16359:16376" ht="18" customHeight="1" x14ac:dyDescent="0.2">
      <c r="XEE1048297" s="14"/>
      <c r="XEF1048297" s="14"/>
      <c r="XEG1048297" s="14"/>
      <c r="XEH1048297" s="14"/>
      <c r="XEI1048297" s="15"/>
      <c r="XEJ1048297" s="14"/>
      <c r="XEK1048297" s="14"/>
      <c r="XEL1048297" s="14"/>
      <c r="XEM1048297" s="14"/>
      <c r="XEN1048297" s="14"/>
      <c r="XEO1048297" s="14"/>
      <c r="XEP1048297" s="14"/>
      <c r="XEQ1048297" s="14"/>
      <c r="XER1048297" s="14"/>
      <c r="XES1048297" s="14"/>
      <c r="XET1048297" s="26" t="s">
        <v>287</v>
      </c>
      <c r="XEU1048297" s="26" t="s">
        <v>288</v>
      </c>
      <c r="XEV1048297" s="14"/>
    </row>
    <row r="1048298" spans="16359:16376" ht="18" customHeight="1" x14ac:dyDescent="0.2">
      <c r="XEE1048298" s="14"/>
      <c r="XEF1048298" s="14"/>
      <c r="XEG1048298" s="14"/>
      <c r="XEH1048298" s="14"/>
      <c r="XEI1048298" s="15"/>
      <c r="XEJ1048298" s="14"/>
      <c r="XEK1048298" s="14"/>
      <c r="XEL1048298" s="14"/>
      <c r="XEM1048298" s="14"/>
      <c r="XEN1048298" s="14"/>
      <c r="XEO1048298" s="14"/>
      <c r="XEP1048298" s="14"/>
      <c r="XEQ1048298" s="14"/>
      <c r="XER1048298" s="14"/>
      <c r="XES1048298" s="14"/>
      <c r="XET1048298" s="18" t="s">
        <v>762</v>
      </c>
      <c r="XEU1048298" s="18" t="s">
        <v>763</v>
      </c>
      <c r="XEV1048298" s="14"/>
    </row>
    <row r="1048299" spans="16359:16376" ht="18" customHeight="1" x14ac:dyDescent="0.2">
      <c r="XEE1048299" s="14"/>
      <c r="XEF1048299" s="14"/>
      <c r="XEG1048299" s="14"/>
      <c r="XEH1048299" s="14"/>
      <c r="XEI1048299" s="15"/>
      <c r="XEJ1048299" s="14"/>
      <c r="XEK1048299" s="14"/>
      <c r="XEL1048299" s="14"/>
      <c r="XEM1048299" s="14"/>
      <c r="XEN1048299" s="14"/>
      <c r="XEO1048299" s="14"/>
      <c r="XEP1048299" s="14"/>
      <c r="XEQ1048299" s="14"/>
      <c r="XER1048299" s="14"/>
      <c r="XES1048299" s="14"/>
      <c r="XET1048299" s="18" t="s">
        <v>683</v>
      </c>
      <c r="XEU1048299" s="18" t="s">
        <v>684</v>
      </c>
      <c r="XEV1048299" s="14"/>
    </row>
    <row r="1048300" spans="16359:16376" ht="18" customHeight="1" x14ac:dyDescent="0.2">
      <c r="XEE1048300" s="14"/>
      <c r="XEF1048300" s="14"/>
      <c r="XEG1048300" s="14"/>
      <c r="XEH1048300" s="14"/>
      <c r="XEI1048300" s="15"/>
      <c r="XEJ1048300" s="14"/>
      <c r="XEK1048300" s="14"/>
      <c r="XEL1048300" s="14"/>
      <c r="XEM1048300" s="14"/>
      <c r="XEN1048300" s="14"/>
      <c r="XEO1048300" s="14"/>
      <c r="XEP1048300" s="14"/>
      <c r="XEQ1048300" s="14"/>
      <c r="XER1048300" s="14"/>
      <c r="XES1048300" s="14"/>
      <c r="XET1048300" s="18" t="s">
        <v>673</v>
      </c>
      <c r="XEU1048300" s="18" t="s">
        <v>674</v>
      </c>
      <c r="XEV1048300" s="14"/>
    </row>
    <row r="1048301" spans="16359:16376" ht="18" customHeight="1" x14ac:dyDescent="0.2">
      <c r="XEE1048301" s="14"/>
      <c r="XEF1048301" s="14"/>
      <c r="XEG1048301" s="14"/>
      <c r="XEH1048301" s="14"/>
      <c r="XEI1048301" s="15"/>
      <c r="XEJ1048301" s="14"/>
      <c r="XEK1048301" s="14"/>
      <c r="XEL1048301" s="14"/>
      <c r="XEM1048301" s="14"/>
      <c r="XEN1048301" s="14"/>
      <c r="XEO1048301" s="14"/>
      <c r="XEP1048301" s="14"/>
      <c r="XEQ1048301" s="14"/>
      <c r="XER1048301" s="14"/>
      <c r="XES1048301" s="14"/>
      <c r="XET1048301" s="26" t="s">
        <v>525</v>
      </c>
      <c r="XEU1048301" s="26" t="s">
        <v>526</v>
      </c>
      <c r="XEV1048301" s="14"/>
    </row>
    <row r="1048302" spans="16359:16376" ht="18" customHeight="1" x14ac:dyDescent="0.2">
      <c r="XEE1048302" s="14"/>
      <c r="XEF1048302" s="14"/>
      <c r="XEG1048302" s="14"/>
      <c r="XEH1048302" s="14"/>
      <c r="XEI1048302" s="15"/>
      <c r="XEJ1048302" s="14"/>
      <c r="XEK1048302" s="14"/>
      <c r="XEL1048302" s="14"/>
      <c r="XEM1048302" s="14"/>
      <c r="XEN1048302" s="14"/>
      <c r="XEO1048302" s="14"/>
      <c r="XEP1048302" s="14"/>
      <c r="XEQ1048302" s="14"/>
      <c r="XER1048302" s="14"/>
      <c r="XES1048302" s="14"/>
      <c r="XET1048302" s="18" t="s">
        <v>748</v>
      </c>
      <c r="XEU1048302" s="18" t="s">
        <v>749</v>
      </c>
      <c r="XEV1048302" s="14"/>
    </row>
    <row r="1048303" spans="16359:16376" ht="18" customHeight="1" x14ac:dyDescent="0.2">
      <c r="XEE1048303" s="14"/>
      <c r="XEF1048303" s="14"/>
      <c r="XEG1048303" s="14"/>
      <c r="XEH1048303" s="14"/>
      <c r="XEI1048303" s="15"/>
      <c r="XEJ1048303" s="14"/>
      <c r="XEK1048303" s="14"/>
      <c r="XEL1048303" s="14"/>
      <c r="XEM1048303" s="14"/>
      <c r="XEN1048303" s="14"/>
      <c r="XEO1048303" s="14"/>
      <c r="XEP1048303" s="14"/>
      <c r="XEQ1048303" s="14"/>
      <c r="XER1048303" s="14"/>
      <c r="XES1048303" s="14"/>
      <c r="XET1048303" s="18" t="s">
        <v>665</v>
      </c>
      <c r="XEU1048303" s="18" t="s">
        <v>666</v>
      </c>
      <c r="XEV1048303" s="14"/>
    </row>
    <row r="1048304" spans="16359:16376" ht="18" customHeight="1" x14ac:dyDescent="0.2">
      <c r="XEE1048304" s="14"/>
      <c r="XEF1048304" s="14"/>
      <c r="XEG1048304" s="14"/>
      <c r="XEH1048304" s="14"/>
      <c r="XEI1048304" s="15"/>
      <c r="XEJ1048304" s="14"/>
      <c r="XEK1048304" s="14"/>
      <c r="XEL1048304" s="14"/>
      <c r="XEM1048304" s="14"/>
      <c r="XEN1048304" s="14"/>
      <c r="XEO1048304" s="14"/>
      <c r="XEP1048304" s="14"/>
      <c r="XEQ1048304" s="14"/>
      <c r="XER1048304" s="14"/>
      <c r="XES1048304" s="14"/>
      <c r="XET1048304" s="18" t="s">
        <v>685</v>
      </c>
      <c r="XEU1048304" s="18" t="s">
        <v>686</v>
      </c>
      <c r="XEV1048304" s="14"/>
    </row>
    <row r="1048305" spans="16359:16376" ht="18" customHeight="1" x14ac:dyDescent="0.2">
      <c r="XEE1048305" s="14"/>
      <c r="XEF1048305" s="14"/>
      <c r="XEG1048305" s="14"/>
      <c r="XEH1048305" s="14"/>
      <c r="XEI1048305" s="15"/>
      <c r="XEJ1048305" s="14"/>
      <c r="XEK1048305" s="14"/>
      <c r="XEL1048305" s="14"/>
      <c r="XEM1048305" s="14"/>
      <c r="XEN1048305" s="14"/>
      <c r="XEO1048305" s="14"/>
      <c r="XEP1048305" s="14"/>
      <c r="XEQ1048305" s="14"/>
      <c r="XER1048305" s="14"/>
      <c r="XES1048305" s="14"/>
      <c r="XET1048305" s="18" t="s">
        <v>681</v>
      </c>
      <c r="XEU1048305" s="18" t="s">
        <v>682</v>
      </c>
      <c r="XEV1048305" s="14"/>
    </row>
    <row r="1048306" spans="16359:16376" ht="18" customHeight="1" x14ac:dyDescent="0.2">
      <c r="XEE1048306" s="14"/>
      <c r="XEF1048306" s="14"/>
      <c r="XEG1048306" s="14"/>
      <c r="XEH1048306" s="14"/>
      <c r="XEI1048306" s="15"/>
      <c r="XEJ1048306" s="14"/>
      <c r="XEK1048306" s="14"/>
      <c r="XEL1048306" s="14"/>
      <c r="XEM1048306" s="14"/>
      <c r="XEN1048306" s="14"/>
      <c r="XEO1048306" s="14"/>
      <c r="XEP1048306" s="14"/>
      <c r="XEQ1048306" s="14"/>
      <c r="XER1048306" s="14"/>
      <c r="XES1048306" s="14"/>
      <c r="XET1048306" s="26" t="s">
        <v>367</v>
      </c>
      <c r="XEU1048306" s="26" t="s">
        <v>368</v>
      </c>
      <c r="XEV1048306" s="14"/>
    </row>
    <row r="1048307" spans="16359:16376" ht="18" customHeight="1" x14ac:dyDescent="0.2">
      <c r="XEE1048307" s="14"/>
      <c r="XEF1048307" s="14"/>
      <c r="XEG1048307" s="14"/>
      <c r="XEH1048307" s="14"/>
      <c r="XEI1048307" s="15"/>
      <c r="XEJ1048307" s="14"/>
      <c r="XEK1048307" s="14"/>
      <c r="XEL1048307" s="14"/>
      <c r="XEM1048307" s="14"/>
      <c r="XEN1048307" s="14"/>
      <c r="XEO1048307" s="14"/>
      <c r="XEP1048307" s="14"/>
      <c r="XEQ1048307" s="14"/>
      <c r="XER1048307" s="14"/>
      <c r="XES1048307" s="14"/>
      <c r="XET1048307" s="18" t="s">
        <v>695</v>
      </c>
      <c r="XEU1048307" s="18" t="s">
        <v>696</v>
      </c>
      <c r="XEV1048307" s="14"/>
    </row>
    <row r="1048308" spans="16359:16376" ht="18" customHeight="1" x14ac:dyDescent="0.2">
      <c r="XEE1048308" s="14"/>
      <c r="XEF1048308" s="14"/>
      <c r="XEG1048308" s="14"/>
      <c r="XEH1048308" s="14"/>
      <c r="XEI1048308" s="15"/>
      <c r="XEJ1048308" s="14"/>
      <c r="XEK1048308" s="14"/>
      <c r="XEL1048308" s="14"/>
      <c r="XEM1048308" s="14"/>
      <c r="XEN1048308" s="14"/>
      <c r="XEO1048308" s="14"/>
      <c r="XEP1048308" s="14"/>
      <c r="XEQ1048308" s="14"/>
      <c r="XER1048308" s="14"/>
      <c r="XES1048308" s="14"/>
      <c r="XET1048308" s="18" t="s">
        <v>687</v>
      </c>
      <c r="XEU1048308" s="18" t="s">
        <v>688</v>
      </c>
      <c r="XEV1048308" s="14"/>
    </row>
    <row r="1048309" spans="16359:16376" ht="18" customHeight="1" x14ac:dyDescent="0.2">
      <c r="XEE1048309" s="14"/>
      <c r="XEF1048309" s="14"/>
      <c r="XEG1048309" s="14"/>
      <c r="XEH1048309" s="14"/>
      <c r="XEI1048309" s="15"/>
      <c r="XEJ1048309" s="14"/>
      <c r="XEK1048309" s="14"/>
      <c r="XEL1048309" s="14"/>
      <c r="XEM1048309" s="14"/>
      <c r="XEN1048309" s="14"/>
      <c r="XEO1048309" s="14"/>
      <c r="XEP1048309" s="14"/>
      <c r="XEQ1048309" s="14"/>
      <c r="XER1048309" s="14"/>
      <c r="XES1048309" s="14"/>
      <c r="XET1048309" s="26" t="s">
        <v>529</v>
      </c>
      <c r="XEU1048309" s="26" t="s">
        <v>530</v>
      </c>
      <c r="XEV1048309" s="14"/>
    </row>
    <row r="1048310" spans="16359:16376" ht="18" customHeight="1" x14ac:dyDescent="0.2">
      <c r="XEE1048310" s="14"/>
      <c r="XEF1048310" s="14"/>
      <c r="XEG1048310" s="14"/>
      <c r="XEH1048310" s="14"/>
      <c r="XEI1048310" s="15"/>
      <c r="XEJ1048310" s="14"/>
      <c r="XEK1048310" s="14"/>
      <c r="XEL1048310" s="14"/>
      <c r="XEM1048310" s="14"/>
      <c r="XEN1048310" s="14"/>
      <c r="XEO1048310" s="14"/>
      <c r="XEP1048310" s="14"/>
      <c r="XEQ1048310" s="14"/>
      <c r="XER1048310" s="14"/>
      <c r="XES1048310" s="14"/>
      <c r="XET1048310" s="18" t="s">
        <v>697</v>
      </c>
      <c r="XEU1048310" s="18" t="s">
        <v>698</v>
      </c>
      <c r="XEV1048310" s="14"/>
    </row>
    <row r="1048311" spans="16359:16376" ht="18" customHeight="1" x14ac:dyDescent="0.2">
      <c r="XEE1048311" s="14"/>
      <c r="XEF1048311" s="14"/>
      <c r="XEG1048311" s="14"/>
      <c r="XEH1048311" s="14"/>
      <c r="XEI1048311" s="15"/>
      <c r="XEJ1048311" s="14"/>
      <c r="XEK1048311" s="14"/>
      <c r="XEL1048311" s="14"/>
      <c r="XEM1048311" s="14"/>
      <c r="XEN1048311" s="14"/>
      <c r="XEO1048311" s="14"/>
      <c r="XEP1048311" s="14"/>
      <c r="XEQ1048311" s="14"/>
      <c r="XER1048311" s="14"/>
      <c r="XES1048311" s="14"/>
      <c r="XET1048311" s="18" t="s">
        <v>667</v>
      </c>
      <c r="XEU1048311" s="18" t="s">
        <v>668</v>
      </c>
      <c r="XEV1048311" s="14"/>
    </row>
    <row r="1048312" spans="16359:16376" ht="18" customHeight="1" x14ac:dyDescent="0.2">
      <c r="XEE1048312" s="14"/>
      <c r="XEF1048312" s="14"/>
      <c r="XEG1048312" s="14"/>
      <c r="XEH1048312" s="14"/>
      <c r="XEI1048312" s="15"/>
      <c r="XEJ1048312" s="14"/>
      <c r="XEK1048312" s="14"/>
      <c r="XEL1048312" s="14"/>
      <c r="XEM1048312" s="14"/>
      <c r="XEN1048312" s="14"/>
      <c r="XEO1048312" s="14"/>
      <c r="XEP1048312" s="14"/>
      <c r="XEQ1048312" s="14"/>
      <c r="XER1048312" s="14"/>
      <c r="XES1048312" s="14"/>
      <c r="XET1048312" s="18" t="s">
        <v>669</v>
      </c>
      <c r="XEU1048312" s="18" t="s">
        <v>670</v>
      </c>
      <c r="XEV1048312" s="14"/>
    </row>
    <row r="1048313" spans="16359:16376" ht="18" customHeight="1" x14ac:dyDescent="0.2">
      <c r="XEE1048313" s="14"/>
      <c r="XEF1048313" s="14"/>
      <c r="XEG1048313" s="14"/>
      <c r="XEH1048313" s="14"/>
      <c r="XEI1048313" s="15"/>
      <c r="XEJ1048313" s="14"/>
      <c r="XEK1048313" s="14"/>
      <c r="XEL1048313" s="14"/>
      <c r="XEM1048313" s="14"/>
      <c r="XEN1048313" s="14"/>
      <c r="XEO1048313" s="14"/>
      <c r="XEP1048313" s="14"/>
      <c r="XEQ1048313" s="14"/>
      <c r="XER1048313" s="14"/>
      <c r="XES1048313" s="14"/>
      <c r="XET1048313" s="26" t="s">
        <v>351</v>
      </c>
      <c r="XEU1048313" s="26" t="s">
        <v>352</v>
      </c>
      <c r="XEV1048313" s="14"/>
    </row>
    <row r="1048314" spans="16359:16376" ht="18" customHeight="1" x14ac:dyDescent="0.2">
      <c r="XEE1048314" s="14"/>
      <c r="XEF1048314" s="14"/>
      <c r="XEG1048314" s="14"/>
      <c r="XEH1048314" s="14"/>
      <c r="XEI1048314" s="15"/>
      <c r="XEJ1048314" s="14"/>
      <c r="XEK1048314" s="14"/>
      <c r="XEL1048314" s="14"/>
      <c r="XEM1048314" s="14"/>
      <c r="XEN1048314" s="14"/>
      <c r="XEO1048314" s="14"/>
      <c r="XEP1048314" s="14"/>
      <c r="XEQ1048314" s="14"/>
      <c r="XER1048314" s="14"/>
      <c r="XES1048314" s="14"/>
      <c r="XET1048314" s="18" t="s">
        <v>689</v>
      </c>
      <c r="XEU1048314" s="18" t="s">
        <v>690</v>
      </c>
      <c r="XEV1048314" s="14"/>
    </row>
    <row r="1048315" spans="16359:16376" ht="18" customHeight="1" x14ac:dyDescent="0.2">
      <c r="XEE1048315" s="14"/>
      <c r="XEF1048315" s="14"/>
      <c r="XEG1048315" s="14"/>
      <c r="XEH1048315" s="14"/>
      <c r="XEI1048315" s="15"/>
      <c r="XEJ1048315" s="14"/>
      <c r="XEK1048315" s="14"/>
      <c r="XEL1048315" s="14"/>
      <c r="XEM1048315" s="14"/>
      <c r="XEN1048315" s="14"/>
      <c r="XEO1048315" s="14"/>
      <c r="XEP1048315" s="14"/>
      <c r="XEQ1048315" s="14"/>
      <c r="XER1048315" s="14"/>
      <c r="XES1048315" s="14"/>
      <c r="XET1048315" s="18" t="s">
        <v>677</v>
      </c>
      <c r="XEU1048315" s="18" t="s">
        <v>678</v>
      </c>
      <c r="XEV1048315" s="14"/>
    </row>
    <row r="1048316" spans="16359:16376" ht="18" customHeight="1" x14ac:dyDescent="0.2">
      <c r="XEE1048316" s="14"/>
      <c r="XEF1048316" s="14"/>
      <c r="XEG1048316" s="14"/>
      <c r="XEH1048316" s="14"/>
      <c r="XEI1048316" s="15"/>
      <c r="XEJ1048316" s="14"/>
      <c r="XEK1048316" s="14"/>
      <c r="XEL1048316" s="14"/>
      <c r="XEM1048316" s="14"/>
      <c r="XEN1048316" s="14"/>
      <c r="XEO1048316" s="14"/>
      <c r="XEP1048316" s="14"/>
      <c r="XEQ1048316" s="14"/>
      <c r="XER1048316" s="14"/>
      <c r="XES1048316" s="14"/>
      <c r="XET1048316" s="18" t="s">
        <v>709</v>
      </c>
      <c r="XEU1048316" s="18" t="s">
        <v>710</v>
      </c>
      <c r="XEV1048316" s="14"/>
    </row>
    <row r="1048317" spans="16359:16376" ht="18" customHeight="1" x14ac:dyDescent="0.2">
      <c r="XEE1048317" s="14"/>
      <c r="XEF1048317" s="14"/>
      <c r="XEG1048317" s="14"/>
      <c r="XEH1048317" s="14"/>
      <c r="XEI1048317" s="15"/>
      <c r="XEJ1048317" s="14"/>
      <c r="XEK1048317" s="14"/>
      <c r="XEL1048317" s="14"/>
      <c r="XEM1048317" s="14"/>
      <c r="XEN1048317" s="14"/>
      <c r="XEO1048317" s="14"/>
      <c r="XEP1048317" s="14"/>
      <c r="XEQ1048317" s="14"/>
      <c r="XER1048317" s="14"/>
      <c r="XES1048317" s="14"/>
      <c r="XET1048317" s="18" t="s">
        <v>707</v>
      </c>
      <c r="XEU1048317" s="18" t="s">
        <v>708</v>
      </c>
      <c r="XEV1048317" s="14"/>
    </row>
    <row r="1048318" spans="16359:16376" ht="18" customHeight="1" x14ac:dyDescent="0.2">
      <c r="XEE1048318" s="14"/>
      <c r="XEF1048318" s="14"/>
      <c r="XEG1048318" s="14"/>
      <c r="XEH1048318" s="14"/>
      <c r="XEI1048318" s="15"/>
      <c r="XEJ1048318" s="14"/>
      <c r="XEK1048318" s="14"/>
      <c r="XEL1048318" s="14"/>
      <c r="XEM1048318" s="14"/>
      <c r="XEN1048318" s="14"/>
      <c r="XEO1048318" s="14"/>
      <c r="XEP1048318" s="14"/>
      <c r="XEQ1048318" s="14"/>
      <c r="XER1048318" s="14"/>
      <c r="XES1048318" s="14"/>
      <c r="XET1048318" s="18" t="s">
        <v>728</v>
      </c>
      <c r="XEU1048318" s="18" t="s">
        <v>729</v>
      </c>
      <c r="XEV1048318" s="14"/>
    </row>
    <row r="1048319" spans="16359:16376" ht="18" customHeight="1" x14ac:dyDescent="0.2">
      <c r="XEE1048319" s="14"/>
      <c r="XEF1048319" s="14"/>
      <c r="XEG1048319" s="14"/>
      <c r="XEH1048319" s="14"/>
      <c r="XEI1048319" s="15"/>
      <c r="XEJ1048319" s="14"/>
      <c r="XEK1048319" s="14"/>
      <c r="XEL1048319" s="14"/>
      <c r="XEM1048319" s="14"/>
      <c r="XEN1048319" s="14"/>
      <c r="XEO1048319" s="14"/>
      <c r="XEP1048319" s="14"/>
      <c r="XEQ1048319" s="14"/>
      <c r="XER1048319" s="14"/>
      <c r="XES1048319" s="14"/>
      <c r="XET1048319" s="18" t="s">
        <v>730</v>
      </c>
      <c r="XEU1048319" s="18" t="s">
        <v>731</v>
      </c>
      <c r="XEV1048319" s="14"/>
    </row>
    <row r="1048320" spans="16359:16376" ht="18" customHeight="1" x14ac:dyDescent="0.2">
      <c r="XEE1048320" s="14"/>
      <c r="XEF1048320" s="14"/>
      <c r="XEG1048320" s="14"/>
      <c r="XEH1048320" s="14"/>
      <c r="XEI1048320" s="15"/>
      <c r="XEJ1048320" s="14"/>
      <c r="XEK1048320" s="14"/>
      <c r="XEL1048320" s="14"/>
      <c r="XEM1048320" s="14"/>
      <c r="XEN1048320" s="14"/>
      <c r="XEO1048320" s="14"/>
      <c r="XEP1048320" s="14"/>
      <c r="XEQ1048320" s="14"/>
      <c r="XER1048320" s="14"/>
      <c r="XES1048320" s="14"/>
      <c r="XET1048320" s="18" t="s">
        <v>703</v>
      </c>
      <c r="XEU1048320" s="18" t="s">
        <v>704</v>
      </c>
      <c r="XEV1048320" s="14"/>
    </row>
    <row r="1048321" spans="16359:16376" ht="18" customHeight="1" x14ac:dyDescent="0.2">
      <c r="XEE1048321" s="14"/>
      <c r="XEF1048321" s="14"/>
      <c r="XEG1048321" s="14"/>
      <c r="XEH1048321" s="14"/>
      <c r="XEI1048321" s="15"/>
      <c r="XEJ1048321" s="14"/>
      <c r="XEK1048321" s="14"/>
      <c r="XEL1048321" s="14"/>
      <c r="XEM1048321" s="14"/>
      <c r="XEN1048321" s="14"/>
      <c r="XEO1048321" s="14"/>
      <c r="XEP1048321" s="14"/>
      <c r="XEQ1048321" s="14"/>
      <c r="XER1048321" s="14"/>
      <c r="XES1048321" s="14"/>
      <c r="XET1048321" s="26" t="s">
        <v>479</v>
      </c>
      <c r="XEU1048321" s="26" t="s">
        <v>480</v>
      </c>
      <c r="XEV1048321" s="14"/>
    </row>
    <row r="1048322" spans="16359:16376" ht="18" customHeight="1" x14ac:dyDescent="0.2">
      <c r="XEE1048322" s="14"/>
      <c r="XEF1048322" s="14"/>
      <c r="XEG1048322" s="14"/>
      <c r="XEH1048322" s="14"/>
      <c r="XEI1048322" s="15"/>
      <c r="XEJ1048322" s="14"/>
      <c r="XEK1048322" s="14"/>
      <c r="XEL1048322" s="14"/>
      <c r="XEM1048322" s="14"/>
      <c r="XEN1048322" s="14"/>
      <c r="XEO1048322" s="14"/>
      <c r="XEP1048322" s="14"/>
      <c r="XEQ1048322" s="14"/>
      <c r="XER1048322" s="14"/>
      <c r="XES1048322" s="14"/>
      <c r="XET1048322" s="18" t="s">
        <v>713</v>
      </c>
      <c r="XEU1048322" s="18" t="s">
        <v>714</v>
      </c>
      <c r="XEV1048322" s="14"/>
    </row>
    <row r="1048323" spans="16359:16376" ht="18" customHeight="1" x14ac:dyDescent="0.2">
      <c r="XEE1048323" s="14"/>
      <c r="XEF1048323" s="14"/>
      <c r="XEG1048323" s="14"/>
      <c r="XEH1048323" s="14"/>
      <c r="XEI1048323" s="15"/>
      <c r="XEJ1048323" s="14"/>
      <c r="XEK1048323" s="14"/>
      <c r="XEL1048323" s="14"/>
      <c r="XEM1048323" s="14"/>
      <c r="XEN1048323" s="14"/>
      <c r="XEO1048323" s="14"/>
      <c r="XEP1048323" s="14"/>
      <c r="XEQ1048323" s="14"/>
      <c r="XER1048323" s="14"/>
      <c r="XES1048323" s="14"/>
      <c r="XET1048323" s="18" t="s">
        <v>721</v>
      </c>
      <c r="XEU1048323" s="18" t="s">
        <v>714</v>
      </c>
      <c r="XEV1048323" s="14"/>
    </row>
    <row r="1048324" spans="16359:16376" ht="18" customHeight="1" x14ac:dyDescent="0.2">
      <c r="XEE1048324" s="14"/>
      <c r="XEF1048324" s="14"/>
      <c r="XEG1048324" s="14"/>
      <c r="XEH1048324" s="14"/>
      <c r="XEI1048324" s="15"/>
      <c r="XEJ1048324" s="14"/>
      <c r="XEK1048324" s="14"/>
      <c r="XEL1048324" s="14"/>
      <c r="XEM1048324" s="14"/>
      <c r="XEN1048324" s="14"/>
      <c r="XEO1048324" s="14"/>
      <c r="XEP1048324" s="14"/>
      <c r="XEQ1048324" s="14"/>
      <c r="XER1048324" s="14"/>
      <c r="XES1048324" s="14"/>
      <c r="XET1048324" s="18" t="s">
        <v>705</v>
      </c>
      <c r="XEU1048324" s="18" t="s">
        <v>706</v>
      </c>
      <c r="XEV1048324" s="14"/>
    </row>
    <row r="1048325" spans="16359:16376" ht="18" customHeight="1" x14ac:dyDescent="0.2">
      <c r="XEE1048325" s="14"/>
      <c r="XEF1048325" s="14"/>
      <c r="XEG1048325" s="14"/>
      <c r="XEH1048325" s="14"/>
      <c r="XEI1048325" s="15"/>
      <c r="XEJ1048325" s="14"/>
      <c r="XEK1048325" s="14"/>
      <c r="XEL1048325" s="14"/>
      <c r="XEM1048325" s="14"/>
      <c r="XEN1048325" s="14"/>
      <c r="XEO1048325" s="14"/>
      <c r="XEP1048325" s="14"/>
      <c r="XEQ1048325" s="14"/>
      <c r="XER1048325" s="14"/>
      <c r="XES1048325" s="14"/>
      <c r="XET1048325" s="18" t="s">
        <v>719</v>
      </c>
      <c r="XEU1048325" s="18" t="s">
        <v>720</v>
      </c>
      <c r="XEV1048325" s="14"/>
    </row>
    <row r="1048326" spans="16359:16376" ht="18" customHeight="1" x14ac:dyDescent="0.2">
      <c r="XEE1048326" s="14"/>
      <c r="XEF1048326" s="14"/>
      <c r="XEG1048326" s="14"/>
      <c r="XEH1048326" s="14"/>
      <c r="XEI1048326" s="15"/>
      <c r="XEJ1048326" s="14"/>
      <c r="XEK1048326" s="14"/>
      <c r="XEL1048326" s="14"/>
      <c r="XEM1048326" s="14"/>
      <c r="XEN1048326" s="14"/>
      <c r="XEO1048326" s="14"/>
      <c r="XEP1048326" s="14"/>
      <c r="XEQ1048326" s="14"/>
      <c r="XER1048326" s="14"/>
      <c r="XES1048326" s="14"/>
      <c r="XET1048326" s="18" t="s">
        <v>724</v>
      </c>
      <c r="XEU1048326" s="18" t="s">
        <v>725</v>
      </c>
      <c r="XEV1048326" s="14"/>
    </row>
    <row r="1048327" spans="16359:16376" ht="18" customHeight="1" x14ac:dyDescent="0.2">
      <c r="XEE1048327" s="14"/>
      <c r="XEF1048327" s="14"/>
      <c r="XEG1048327" s="14"/>
      <c r="XEH1048327" s="14"/>
      <c r="XEI1048327" s="15"/>
      <c r="XEJ1048327" s="14"/>
      <c r="XEK1048327" s="14"/>
      <c r="XEL1048327" s="14"/>
      <c r="XEM1048327" s="14"/>
      <c r="XEN1048327" s="14"/>
      <c r="XEO1048327" s="14"/>
      <c r="XEP1048327" s="14"/>
      <c r="XEQ1048327" s="14"/>
      <c r="XER1048327" s="14"/>
      <c r="XES1048327" s="14"/>
      <c r="XET1048327" s="18" t="s">
        <v>717</v>
      </c>
      <c r="XEU1048327" s="18" t="s">
        <v>718</v>
      </c>
      <c r="XEV1048327" s="14"/>
    </row>
    <row r="1048328" spans="16359:16376" ht="18" customHeight="1" x14ac:dyDescent="0.2">
      <c r="XEE1048328" s="14"/>
      <c r="XEF1048328" s="14"/>
      <c r="XEG1048328" s="14"/>
      <c r="XEH1048328" s="14"/>
      <c r="XEI1048328" s="15"/>
      <c r="XEJ1048328" s="14"/>
      <c r="XEK1048328" s="14"/>
      <c r="XEL1048328" s="14"/>
      <c r="XEM1048328" s="14"/>
      <c r="XEN1048328" s="14"/>
      <c r="XEO1048328" s="14"/>
      <c r="XEP1048328" s="14"/>
      <c r="XEQ1048328" s="14"/>
      <c r="XER1048328" s="14"/>
      <c r="XES1048328" s="14"/>
      <c r="XET1048328" s="18" t="s">
        <v>715</v>
      </c>
      <c r="XEU1048328" s="18" t="s">
        <v>716</v>
      </c>
      <c r="XEV1048328" s="14"/>
    </row>
    <row r="1048329" spans="16359:16376" ht="18" customHeight="1" x14ac:dyDescent="0.2">
      <c r="XEE1048329" s="14"/>
      <c r="XEF1048329" s="14"/>
      <c r="XEG1048329" s="14"/>
      <c r="XEH1048329" s="14"/>
      <c r="XEI1048329" s="15"/>
      <c r="XEJ1048329" s="14"/>
      <c r="XEK1048329" s="14"/>
      <c r="XEL1048329" s="14"/>
      <c r="XEM1048329" s="14"/>
      <c r="XEN1048329" s="14"/>
      <c r="XEO1048329" s="14"/>
      <c r="XEP1048329" s="14"/>
      <c r="XEQ1048329" s="14"/>
      <c r="XER1048329" s="14"/>
      <c r="XES1048329" s="14"/>
      <c r="XET1048329" s="18" t="s">
        <v>722</v>
      </c>
      <c r="XEU1048329" s="18" t="s">
        <v>723</v>
      </c>
      <c r="XEV1048329" s="14"/>
    </row>
    <row r="1048330" spans="16359:16376" ht="18" customHeight="1" x14ac:dyDescent="0.2">
      <c r="XEE1048330" s="14"/>
      <c r="XEF1048330" s="14"/>
      <c r="XEG1048330" s="14"/>
      <c r="XEH1048330" s="14"/>
      <c r="XEI1048330" s="15"/>
      <c r="XEJ1048330" s="14"/>
      <c r="XEK1048330" s="14"/>
      <c r="XEL1048330" s="14"/>
      <c r="XEM1048330" s="14"/>
      <c r="XEN1048330" s="14"/>
      <c r="XEO1048330" s="14"/>
      <c r="XEP1048330" s="14"/>
      <c r="XEQ1048330" s="14"/>
      <c r="XER1048330" s="14"/>
      <c r="XES1048330" s="14"/>
      <c r="XET1048330" s="18" t="s">
        <v>726</v>
      </c>
      <c r="XEU1048330" s="18" t="s">
        <v>727</v>
      </c>
      <c r="XEV1048330" s="14"/>
    </row>
    <row r="1048331" spans="16359:16376" ht="18" customHeight="1" x14ac:dyDescent="0.2">
      <c r="XEE1048331" s="14"/>
      <c r="XEF1048331" s="14"/>
      <c r="XEG1048331" s="14"/>
      <c r="XEH1048331" s="14"/>
      <c r="XEI1048331" s="15"/>
      <c r="XEJ1048331" s="14"/>
      <c r="XEK1048331" s="14"/>
      <c r="XEL1048331" s="14"/>
      <c r="XEM1048331" s="14"/>
      <c r="XEN1048331" s="14"/>
      <c r="XEO1048331" s="14"/>
      <c r="XEP1048331" s="14"/>
      <c r="XEQ1048331" s="14"/>
      <c r="XER1048331" s="14"/>
      <c r="XES1048331" s="14"/>
      <c r="XET1048331" s="18" t="s">
        <v>732</v>
      </c>
      <c r="XEU1048331" s="18" t="s">
        <v>733</v>
      </c>
      <c r="XEV1048331" s="14"/>
    </row>
    <row r="1048332" spans="16359:16376" ht="18" customHeight="1" x14ac:dyDescent="0.2">
      <c r="XEE1048332" s="14"/>
      <c r="XEF1048332" s="14"/>
      <c r="XEG1048332" s="14"/>
      <c r="XEH1048332" s="14"/>
      <c r="XEI1048332" s="15"/>
      <c r="XEJ1048332" s="14"/>
      <c r="XEK1048332" s="14"/>
      <c r="XEL1048332" s="14"/>
      <c r="XEM1048332" s="14"/>
      <c r="XEN1048332" s="14"/>
      <c r="XEO1048332" s="14"/>
      <c r="XEP1048332" s="14"/>
      <c r="XEQ1048332" s="14"/>
      <c r="XER1048332" s="14"/>
      <c r="XES1048332" s="14"/>
      <c r="XET1048332" s="18" t="s">
        <v>734</v>
      </c>
      <c r="XEU1048332" s="18" t="s">
        <v>735</v>
      </c>
      <c r="XEV1048332" s="14"/>
    </row>
    <row r="1048333" spans="16359:16376" ht="18" customHeight="1" x14ac:dyDescent="0.2">
      <c r="XEE1048333" s="14"/>
      <c r="XEF1048333" s="14"/>
      <c r="XEG1048333" s="14"/>
      <c r="XEH1048333" s="14"/>
      <c r="XEI1048333" s="15"/>
      <c r="XEJ1048333" s="14"/>
      <c r="XEK1048333" s="14"/>
      <c r="XEL1048333" s="14"/>
      <c r="XEM1048333" s="14"/>
      <c r="XEN1048333" s="14"/>
      <c r="XEO1048333" s="14"/>
      <c r="XEP1048333" s="14"/>
      <c r="XEQ1048333" s="14"/>
      <c r="XER1048333" s="14"/>
      <c r="XES1048333" s="14"/>
      <c r="XET1048333" s="26" t="s">
        <v>405</v>
      </c>
      <c r="XEU1048333" s="26" t="s">
        <v>406</v>
      </c>
      <c r="XEV1048333" s="14"/>
    </row>
    <row r="1048334" spans="16359:16376" ht="18" customHeight="1" x14ac:dyDescent="0.2">
      <c r="XEE1048334" s="14"/>
      <c r="XEF1048334" s="14"/>
      <c r="XEG1048334" s="14"/>
      <c r="XEH1048334" s="14"/>
      <c r="XEI1048334" s="15"/>
      <c r="XEJ1048334" s="14"/>
      <c r="XEK1048334" s="14"/>
      <c r="XEL1048334" s="14"/>
      <c r="XEM1048334" s="14"/>
      <c r="XEN1048334" s="14"/>
      <c r="XEO1048334" s="14"/>
      <c r="XEP1048334" s="14"/>
      <c r="XEQ1048334" s="14"/>
      <c r="XER1048334" s="14"/>
      <c r="XES1048334" s="14"/>
      <c r="XET1048334" s="18" t="s">
        <v>742</v>
      </c>
      <c r="XEU1048334" s="18" t="s">
        <v>743</v>
      </c>
      <c r="XEV1048334" s="14"/>
    </row>
    <row r="1048335" spans="16359:16376" ht="18" customHeight="1" x14ac:dyDescent="0.2">
      <c r="XEE1048335" s="14"/>
      <c r="XEF1048335" s="14"/>
      <c r="XEG1048335" s="14"/>
      <c r="XEH1048335" s="14"/>
      <c r="XEI1048335" s="15"/>
      <c r="XEJ1048335" s="14"/>
      <c r="XEK1048335" s="14"/>
      <c r="XEL1048335" s="14"/>
      <c r="XEM1048335" s="14"/>
      <c r="XEN1048335" s="14"/>
      <c r="XEO1048335" s="14"/>
      <c r="XEP1048335" s="14"/>
      <c r="XEQ1048335" s="14"/>
      <c r="XER1048335" s="14"/>
      <c r="XES1048335" s="14"/>
      <c r="XET1048335" s="18" t="s">
        <v>744</v>
      </c>
      <c r="XEU1048335" s="18" t="s">
        <v>745</v>
      </c>
      <c r="XEV1048335" s="14"/>
    </row>
    <row r="1048336" spans="16359:16376" ht="18" customHeight="1" x14ac:dyDescent="0.2">
      <c r="XEE1048336" s="14"/>
      <c r="XEF1048336" s="14"/>
      <c r="XEG1048336" s="14"/>
      <c r="XEH1048336" s="14"/>
      <c r="XEI1048336" s="15"/>
      <c r="XEJ1048336" s="14"/>
      <c r="XEK1048336" s="14"/>
      <c r="XEL1048336" s="14"/>
      <c r="XEM1048336" s="14"/>
      <c r="XEN1048336" s="14"/>
      <c r="XEO1048336" s="14"/>
      <c r="XEP1048336" s="14"/>
      <c r="XEQ1048336" s="14"/>
      <c r="XER1048336" s="14"/>
      <c r="XES1048336" s="14"/>
      <c r="XET1048336" s="18" t="s">
        <v>758</v>
      </c>
      <c r="XEU1048336" s="18" t="s">
        <v>759</v>
      </c>
      <c r="XEV1048336" s="14"/>
    </row>
    <row r="1048337" spans="16359:16376" ht="18" customHeight="1" x14ac:dyDescent="0.2">
      <c r="XEE1048337" s="14"/>
      <c r="XEF1048337" s="14"/>
      <c r="XEG1048337" s="14"/>
      <c r="XEH1048337" s="14"/>
      <c r="XEI1048337" s="15"/>
      <c r="XEJ1048337" s="14"/>
      <c r="XEK1048337" s="14"/>
      <c r="XEL1048337" s="14"/>
      <c r="XEM1048337" s="14"/>
      <c r="XEN1048337" s="14"/>
      <c r="XEO1048337" s="14"/>
      <c r="XEP1048337" s="14"/>
      <c r="XEQ1048337" s="14"/>
      <c r="XER1048337" s="14"/>
      <c r="XES1048337" s="14"/>
      <c r="XET1048337" s="18" t="s">
        <v>746</v>
      </c>
      <c r="XEU1048337" s="18" t="s">
        <v>747</v>
      </c>
      <c r="XEV1048337" s="14"/>
    </row>
    <row r="1048338" spans="16359:16376" ht="18" customHeight="1" x14ac:dyDescent="0.2">
      <c r="XEE1048338" s="14"/>
      <c r="XEF1048338" s="14"/>
      <c r="XEG1048338" s="14"/>
      <c r="XEH1048338" s="14"/>
      <c r="XEI1048338" s="15"/>
      <c r="XEJ1048338" s="14"/>
      <c r="XEK1048338" s="14"/>
      <c r="XEL1048338" s="14"/>
      <c r="XEM1048338" s="14"/>
      <c r="XEN1048338" s="14"/>
      <c r="XEO1048338" s="14"/>
      <c r="XEP1048338" s="14"/>
      <c r="XEQ1048338" s="14"/>
      <c r="XER1048338" s="14"/>
      <c r="XES1048338" s="14"/>
      <c r="XET1048338" s="18" t="s">
        <v>750</v>
      </c>
      <c r="XEU1048338" s="18" t="s">
        <v>751</v>
      </c>
      <c r="XEV1048338" s="14"/>
    </row>
    <row r="1048339" spans="16359:16376" ht="18" customHeight="1" x14ac:dyDescent="0.2">
      <c r="XEE1048339" s="14"/>
      <c r="XEF1048339" s="14"/>
      <c r="XEG1048339" s="14"/>
      <c r="XEH1048339" s="14"/>
      <c r="XEI1048339" s="15"/>
      <c r="XEJ1048339" s="14"/>
      <c r="XEK1048339" s="14"/>
      <c r="XEL1048339" s="14"/>
      <c r="XEM1048339" s="14"/>
      <c r="XEN1048339" s="14"/>
      <c r="XEO1048339" s="14"/>
      <c r="XEP1048339" s="14"/>
      <c r="XEQ1048339" s="14"/>
      <c r="XER1048339" s="14"/>
      <c r="XES1048339" s="14"/>
      <c r="XET1048339" s="18" t="s">
        <v>756</v>
      </c>
      <c r="XEU1048339" s="18" t="s">
        <v>757</v>
      </c>
      <c r="XEV1048339" s="14"/>
    </row>
    <row r="1048340" spans="16359:16376" ht="18" customHeight="1" x14ac:dyDescent="0.2">
      <c r="XEE1048340" s="14"/>
      <c r="XEF1048340" s="14"/>
      <c r="XEG1048340" s="14"/>
      <c r="XEH1048340" s="14"/>
      <c r="XEI1048340" s="15"/>
      <c r="XEJ1048340" s="14"/>
      <c r="XEK1048340" s="14"/>
      <c r="XEL1048340" s="14"/>
      <c r="XEM1048340" s="14"/>
      <c r="XEN1048340" s="14"/>
      <c r="XEO1048340" s="14"/>
      <c r="XEP1048340" s="14"/>
      <c r="XEQ1048340" s="14"/>
      <c r="XER1048340" s="14"/>
      <c r="XES1048340" s="14"/>
      <c r="XET1048340" s="18" t="s">
        <v>760</v>
      </c>
      <c r="XEU1048340" s="18" t="s">
        <v>761</v>
      </c>
      <c r="XEV1048340" s="14"/>
    </row>
    <row r="1048341" spans="16359:16376" ht="18" customHeight="1" x14ac:dyDescent="0.2">
      <c r="XEE1048341" s="14"/>
      <c r="XEF1048341" s="14"/>
      <c r="XEG1048341" s="14"/>
      <c r="XEH1048341" s="14"/>
      <c r="XEI1048341" s="15"/>
      <c r="XEJ1048341" s="14"/>
      <c r="XEK1048341" s="14"/>
      <c r="XEL1048341" s="14"/>
      <c r="XEM1048341" s="14"/>
      <c r="XEN1048341" s="14"/>
      <c r="XEO1048341" s="14"/>
      <c r="XEP1048341" s="14"/>
      <c r="XEQ1048341" s="14"/>
      <c r="XER1048341" s="14"/>
      <c r="XES1048341" s="14"/>
      <c r="XET1048341" s="18" t="s">
        <v>770</v>
      </c>
      <c r="XEU1048341" s="18" t="s">
        <v>771</v>
      </c>
      <c r="XEV1048341" s="14"/>
    </row>
    <row r="1048342" spans="16359:16376" ht="18" customHeight="1" x14ac:dyDescent="0.2">
      <c r="XEE1048342" s="14"/>
      <c r="XEF1048342" s="14"/>
      <c r="XEG1048342" s="14"/>
      <c r="XEH1048342" s="14"/>
      <c r="XEI1048342" s="15"/>
      <c r="XEJ1048342" s="14"/>
      <c r="XEK1048342" s="14"/>
      <c r="XEL1048342" s="14"/>
      <c r="XEM1048342" s="14"/>
      <c r="XEN1048342" s="14"/>
      <c r="XEO1048342" s="14"/>
      <c r="XEP1048342" s="14"/>
      <c r="XEQ1048342" s="14"/>
      <c r="XER1048342" s="14"/>
      <c r="XES1048342" s="14"/>
      <c r="XET1048342" s="18" t="s">
        <v>772</v>
      </c>
      <c r="XEU1048342" s="18" t="s">
        <v>773</v>
      </c>
      <c r="XEV1048342" s="14"/>
    </row>
    <row r="1048343" spans="16359:16376" ht="18" customHeight="1" x14ac:dyDescent="0.2">
      <c r="XEE1048343" s="14"/>
      <c r="XEF1048343" s="14"/>
      <c r="XEG1048343" s="14"/>
      <c r="XEH1048343" s="14"/>
      <c r="XEI1048343" s="15"/>
      <c r="XEJ1048343" s="14"/>
      <c r="XEK1048343" s="14"/>
      <c r="XEL1048343" s="14"/>
      <c r="XEM1048343" s="14"/>
      <c r="XEN1048343" s="14"/>
      <c r="XEO1048343" s="14"/>
      <c r="XEP1048343" s="14"/>
      <c r="XEQ1048343" s="14"/>
      <c r="XER1048343" s="14"/>
      <c r="XES1048343" s="14"/>
      <c r="XET1048343" s="14" t="s">
        <v>774</v>
      </c>
      <c r="XEU1048343" s="14" t="s">
        <v>775</v>
      </c>
      <c r="XEV1048343" s="14"/>
    </row>
    <row r="1048344" spans="16359:16376" ht="18" customHeight="1" x14ac:dyDescent="0.2">
      <c r="XEE1048344" s="14"/>
      <c r="XEF1048344" s="14"/>
      <c r="XEG1048344" s="14"/>
      <c r="XEH1048344" s="14"/>
      <c r="XEI1048344" s="15"/>
      <c r="XEJ1048344" s="14"/>
      <c r="XEK1048344" s="14"/>
      <c r="XEL1048344" s="14"/>
      <c r="XEM1048344" s="14"/>
      <c r="XEN1048344" s="14"/>
      <c r="XEO1048344" s="14"/>
      <c r="XEP1048344" s="14"/>
      <c r="XEQ1048344" s="14"/>
      <c r="XER1048344" s="14"/>
      <c r="XES1048344" s="14"/>
      <c r="XET1048344" s="14" t="s">
        <v>776</v>
      </c>
      <c r="XEU1048344" s="14" t="s">
        <v>777</v>
      </c>
      <c r="XEV1048344" s="14"/>
    </row>
    <row r="1048345" spans="16359:16376" ht="18" customHeight="1" x14ac:dyDescent="0.2">
      <c r="XEE1048345" s="14"/>
      <c r="XEF1048345" s="14"/>
      <c r="XEG1048345" s="14"/>
      <c r="XEH1048345" s="14"/>
      <c r="XEI1048345" s="15"/>
      <c r="XEJ1048345" s="14"/>
      <c r="XEK1048345" s="14"/>
      <c r="XEL1048345" s="14"/>
      <c r="XEM1048345" s="14"/>
      <c r="XEN1048345" s="14"/>
      <c r="XEO1048345" s="14"/>
      <c r="XEP1048345" s="14"/>
      <c r="XEQ1048345" s="14"/>
      <c r="XER1048345" s="14"/>
      <c r="XES1048345" s="14"/>
      <c r="XET1048345" s="14" t="s">
        <v>778</v>
      </c>
      <c r="XEU1048345" s="14" t="s">
        <v>779</v>
      </c>
      <c r="XEV1048345" s="14"/>
    </row>
    <row r="1048346" spans="16359:16376" ht="18" customHeight="1" x14ac:dyDescent="0.2">
      <c r="XEE1048346" s="14"/>
      <c r="XEF1048346" s="14"/>
      <c r="XEG1048346" s="14"/>
      <c r="XEH1048346" s="14"/>
      <c r="XEI1048346" s="15"/>
      <c r="XEJ1048346" s="14"/>
      <c r="XEK1048346" s="14"/>
      <c r="XEL1048346" s="14"/>
      <c r="XEM1048346" s="14"/>
      <c r="XEN1048346" s="14"/>
      <c r="XEO1048346" s="14"/>
      <c r="XEP1048346" s="14"/>
      <c r="XEQ1048346" s="14"/>
      <c r="XER1048346" s="14"/>
      <c r="XES1048346" s="14"/>
      <c r="XET1048346" s="14"/>
      <c r="XEU1048346" s="14"/>
      <c r="XEV1048346" s="14"/>
    </row>
    <row r="1048347" spans="16359:16376" ht="18" customHeight="1" x14ac:dyDescent="0.2">
      <c r="XEE1048347" s="14"/>
      <c r="XEF1048347" s="14"/>
      <c r="XEG1048347" s="14"/>
      <c r="XEH1048347" s="14"/>
      <c r="XEI1048347" s="15"/>
      <c r="XEJ1048347" s="14"/>
      <c r="XEK1048347" s="14"/>
      <c r="XEL1048347" s="14"/>
      <c r="XEM1048347" s="14"/>
      <c r="XEN1048347" s="14"/>
      <c r="XEO1048347" s="14"/>
      <c r="XEP1048347" s="14"/>
      <c r="XEQ1048347" s="14"/>
      <c r="XER1048347" s="14"/>
      <c r="XES1048347" s="14"/>
      <c r="XET1048347" s="14"/>
      <c r="XEU1048347" s="14"/>
      <c r="XEV1048347" s="14"/>
    </row>
    <row r="1048348" spans="16359:16376" ht="18" customHeight="1" x14ac:dyDescent="0.2">
      <c r="XEE1048348" s="14"/>
      <c r="XEF1048348" s="14"/>
      <c r="XEG1048348" s="14"/>
      <c r="XEH1048348" s="14"/>
      <c r="XEI1048348" s="15"/>
      <c r="XEJ1048348" s="14"/>
      <c r="XEK1048348" s="14"/>
      <c r="XEL1048348" s="14"/>
      <c r="XEM1048348" s="14"/>
      <c r="XEN1048348" s="14"/>
      <c r="XEO1048348" s="14"/>
      <c r="XEP1048348" s="14"/>
      <c r="XEQ1048348" s="14"/>
      <c r="XER1048348" s="14"/>
      <c r="XES1048348" s="14"/>
      <c r="XET1048348" s="14"/>
      <c r="XEU1048348" s="14"/>
      <c r="XEV1048348" s="14"/>
    </row>
    <row r="1048349" spans="16359:16376" ht="18" customHeight="1" x14ac:dyDescent="0.2">
      <c r="XEE1048349" s="14"/>
      <c r="XEF1048349" s="14"/>
      <c r="XEG1048349" s="14"/>
      <c r="XEH1048349" s="14"/>
      <c r="XEI1048349" s="15"/>
      <c r="XEJ1048349" s="14"/>
      <c r="XEK1048349" s="14"/>
      <c r="XEL1048349" s="14"/>
      <c r="XEM1048349" s="14"/>
      <c r="XEN1048349" s="14"/>
      <c r="XEO1048349" s="14"/>
      <c r="XEP1048349" s="14"/>
      <c r="XEQ1048349" s="14"/>
      <c r="XER1048349" s="14"/>
      <c r="XES1048349" s="14"/>
      <c r="XET1048349" s="14"/>
      <c r="XEU1048349" s="14"/>
      <c r="XEV1048349" s="14"/>
    </row>
    <row r="1048350" spans="16359:16376" ht="18" customHeight="1" x14ac:dyDescent="0.2">
      <c r="XEE1048350" s="14"/>
      <c r="XEF1048350" s="14"/>
      <c r="XEG1048350" s="14"/>
      <c r="XEH1048350" s="14"/>
      <c r="XEI1048350" s="15"/>
      <c r="XEJ1048350" s="14"/>
      <c r="XEK1048350" s="14"/>
      <c r="XEL1048350" s="14"/>
      <c r="XEM1048350" s="14"/>
      <c r="XEN1048350" s="14"/>
      <c r="XEO1048350" s="14"/>
      <c r="XEP1048350" s="14"/>
      <c r="XEQ1048350" s="14"/>
      <c r="XER1048350" s="14"/>
      <c r="XES1048350" s="14"/>
      <c r="XET1048350" s="14"/>
      <c r="XEU1048350" s="14"/>
      <c r="XEV1048350" s="14"/>
    </row>
    <row r="1048351" spans="16359:16376" ht="18" customHeight="1" x14ac:dyDescent="0.2">
      <c r="XEE1048351" s="14"/>
      <c r="XEF1048351" s="14"/>
      <c r="XEG1048351" s="14"/>
      <c r="XEH1048351" s="14"/>
      <c r="XEI1048351" s="15"/>
      <c r="XEJ1048351" s="14"/>
      <c r="XEK1048351" s="14"/>
      <c r="XEL1048351" s="14"/>
      <c r="XEM1048351" s="14"/>
      <c r="XEN1048351" s="14"/>
      <c r="XEO1048351" s="14"/>
      <c r="XEP1048351" s="14"/>
      <c r="XEQ1048351" s="14"/>
      <c r="XER1048351" s="14"/>
      <c r="XES1048351" s="14"/>
      <c r="XET1048351" s="14"/>
      <c r="XEU1048351" s="14"/>
      <c r="XEV1048351" s="14"/>
    </row>
    <row r="1048352" spans="16359:16376" ht="18" customHeight="1" x14ac:dyDescent="0.2">
      <c r="XEE1048352" s="14"/>
      <c r="XEF1048352" s="14"/>
      <c r="XEG1048352" s="14"/>
      <c r="XEH1048352" s="14"/>
      <c r="XEI1048352" s="15"/>
      <c r="XEJ1048352" s="14"/>
      <c r="XEK1048352" s="14"/>
      <c r="XEL1048352" s="14"/>
      <c r="XEM1048352" s="14"/>
      <c r="XEN1048352" s="14"/>
      <c r="XEO1048352" s="14"/>
      <c r="XEP1048352" s="14"/>
      <c r="XEQ1048352" s="14"/>
      <c r="XER1048352" s="14"/>
      <c r="XES1048352" s="14"/>
      <c r="XET1048352" s="14"/>
      <c r="XEU1048352" s="14"/>
      <c r="XEV1048352" s="14"/>
    </row>
    <row r="1048353" spans="16359:16376" ht="18" customHeight="1" x14ac:dyDescent="0.2">
      <c r="XEE1048353" s="14"/>
      <c r="XEF1048353" s="14"/>
      <c r="XEG1048353" s="14"/>
      <c r="XEH1048353" s="14"/>
      <c r="XEI1048353" s="15"/>
      <c r="XEJ1048353" s="14"/>
      <c r="XEK1048353" s="14"/>
      <c r="XEL1048353" s="14"/>
      <c r="XEM1048353" s="14"/>
      <c r="XEN1048353" s="14"/>
      <c r="XEO1048353" s="14"/>
      <c r="XEP1048353" s="14"/>
      <c r="XEQ1048353" s="14"/>
      <c r="XER1048353" s="14"/>
      <c r="XES1048353" s="14"/>
      <c r="XET1048353" s="14"/>
      <c r="XEU1048353" s="14"/>
      <c r="XEV1048353" s="14"/>
    </row>
    <row r="1048354" spans="16359:16376" ht="18" customHeight="1" x14ac:dyDescent="0.2">
      <c r="XEE1048354" s="14"/>
      <c r="XEF1048354" s="14"/>
      <c r="XEG1048354" s="14"/>
      <c r="XEH1048354" s="14"/>
      <c r="XEI1048354" s="15"/>
      <c r="XEJ1048354" s="14"/>
      <c r="XEK1048354" s="14"/>
      <c r="XEL1048354" s="14"/>
      <c r="XEM1048354" s="14"/>
      <c r="XEN1048354" s="14"/>
      <c r="XEO1048354" s="14"/>
      <c r="XEP1048354" s="14"/>
      <c r="XEQ1048354" s="14"/>
      <c r="XER1048354" s="14"/>
      <c r="XES1048354" s="14"/>
      <c r="XET1048354" s="14"/>
      <c r="XEU1048354" s="14"/>
      <c r="XEV1048354" s="14"/>
    </row>
    <row r="1048355" spans="16359:16376" ht="18" customHeight="1" x14ac:dyDescent="0.2">
      <c r="XEE1048355" s="14"/>
      <c r="XEF1048355" s="14"/>
      <c r="XEG1048355" s="14"/>
      <c r="XEH1048355" s="14"/>
      <c r="XEI1048355" s="15"/>
      <c r="XEJ1048355" s="14"/>
      <c r="XEK1048355" s="14"/>
      <c r="XEL1048355" s="14"/>
      <c r="XEM1048355" s="14"/>
      <c r="XEN1048355" s="14"/>
      <c r="XEO1048355" s="14"/>
      <c r="XEP1048355" s="14"/>
      <c r="XEQ1048355" s="14"/>
      <c r="XER1048355" s="14"/>
      <c r="XES1048355" s="14"/>
      <c r="XET1048355" s="14"/>
      <c r="XEU1048355" s="14"/>
      <c r="XEV1048355" s="14"/>
    </row>
    <row r="1048356" spans="16359:16376" ht="18" customHeight="1" x14ac:dyDescent="0.2">
      <c r="XEE1048356" s="14"/>
      <c r="XEF1048356" s="14"/>
      <c r="XEG1048356" s="14"/>
      <c r="XEH1048356" s="14"/>
      <c r="XEI1048356" s="15"/>
      <c r="XEJ1048356" s="14"/>
      <c r="XEK1048356" s="14"/>
      <c r="XEL1048356" s="14"/>
      <c r="XEM1048356" s="14"/>
      <c r="XEN1048356" s="14"/>
      <c r="XEO1048356" s="14"/>
      <c r="XEP1048356" s="14"/>
      <c r="XEQ1048356" s="14"/>
      <c r="XER1048356" s="14"/>
      <c r="XES1048356" s="14"/>
      <c r="XET1048356" s="14"/>
      <c r="XEU1048356" s="14"/>
      <c r="XEV1048356" s="14"/>
    </row>
    <row r="1048357" spans="16359:16376" ht="18" customHeight="1" x14ac:dyDescent="0.2">
      <c r="XEE1048357" s="14"/>
      <c r="XEF1048357" s="14"/>
      <c r="XEG1048357" s="14"/>
      <c r="XEH1048357" s="14"/>
      <c r="XEI1048357" s="15"/>
      <c r="XEJ1048357" s="14"/>
      <c r="XEK1048357" s="14"/>
      <c r="XEL1048357" s="14"/>
      <c r="XEM1048357" s="14"/>
      <c r="XEN1048357" s="14"/>
      <c r="XEO1048357" s="14"/>
      <c r="XEP1048357" s="14"/>
      <c r="XEQ1048357" s="14"/>
      <c r="XER1048357" s="14"/>
      <c r="XES1048357" s="14"/>
      <c r="XET1048357" s="14"/>
      <c r="XEU1048357" s="14"/>
      <c r="XEV1048357" s="14"/>
    </row>
    <row r="1048358" spans="16359:16376" ht="18" customHeight="1" x14ac:dyDescent="0.2">
      <c r="XEE1048358" s="14"/>
      <c r="XEF1048358" s="14"/>
      <c r="XEG1048358" s="14"/>
      <c r="XEH1048358" s="14"/>
      <c r="XEI1048358" s="15"/>
      <c r="XEJ1048358" s="14"/>
      <c r="XEK1048358" s="14"/>
      <c r="XEL1048358" s="14"/>
      <c r="XEM1048358" s="14"/>
      <c r="XEN1048358" s="14"/>
      <c r="XEO1048358" s="14"/>
      <c r="XEP1048358" s="14"/>
      <c r="XEQ1048358" s="14"/>
      <c r="XER1048358" s="14"/>
      <c r="XES1048358" s="14"/>
      <c r="XET1048358" s="14"/>
      <c r="XEU1048358" s="14"/>
      <c r="XEV1048358" s="14"/>
    </row>
    <row r="1048359" spans="16359:16376" ht="18" customHeight="1" x14ac:dyDescent="0.2">
      <c r="XEE1048359" s="14"/>
      <c r="XEF1048359" s="14"/>
      <c r="XEG1048359" s="14"/>
      <c r="XEH1048359" s="14"/>
      <c r="XEI1048359" s="15"/>
      <c r="XEJ1048359" s="14"/>
      <c r="XEK1048359" s="14"/>
      <c r="XEL1048359" s="14"/>
      <c r="XEM1048359" s="14"/>
      <c r="XEN1048359" s="14"/>
      <c r="XEO1048359" s="14"/>
      <c r="XEP1048359" s="14"/>
      <c r="XEQ1048359" s="14"/>
      <c r="XER1048359" s="14"/>
      <c r="XES1048359" s="14"/>
      <c r="XET1048359" s="14"/>
      <c r="XEU1048359" s="14"/>
      <c r="XEV1048359" s="14"/>
    </row>
    <row r="1048360" spans="16359:16376" ht="18" customHeight="1" x14ac:dyDescent="0.2">
      <c r="XEE1048360" s="14"/>
      <c r="XEF1048360" s="14"/>
      <c r="XEG1048360" s="14"/>
      <c r="XEH1048360" s="14"/>
      <c r="XEI1048360" s="15"/>
      <c r="XEJ1048360" s="14"/>
      <c r="XEK1048360" s="14"/>
      <c r="XEL1048360" s="14"/>
      <c r="XEM1048360" s="14"/>
      <c r="XEN1048360" s="14"/>
      <c r="XEO1048360" s="14"/>
      <c r="XEP1048360" s="14"/>
      <c r="XEQ1048360" s="14"/>
      <c r="XER1048360" s="14"/>
      <c r="XES1048360" s="14"/>
      <c r="XET1048360" s="14"/>
      <c r="XEU1048360" s="14"/>
      <c r="XEV1048360" s="14"/>
    </row>
    <row r="1048361" spans="16359:16376" ht="18" customHeight="1" x14ac:dyDescent="0.2">
      <c r="XEE1048361" s="14"/>
      <c r="XEF1048361" s="14"/>
      <c r="XEG1048361" s="14"/>
      <c r="XEH1048361" s="14"/>
      <c r="XEI1048361" s="15"/>
      <c r="XEJ1048361" s="14"/>
      <c r="XEK1048361" s="14"/>
      <c r="XEL1048361" s="14"/>
      <c r="XEM1048361" s="14"/>
      <c r="XEN1048361" s="14"/>
      <c r="XEO1048361" s="14"/>
      <c r="XEP1048361" s="14"/>
      <c r="XEQ1048361" s="14"/>
      <c r="XER1048361" s="14"/>
      <c r="XES1048361" s="14"/>
      <c r="XET1048361" s="14"/>
      <c r="XEU1048361" s="14"/>
      <c r="XEV1048361" s="14"/>
    </row>
    <row r="1048362" spans="16359:16376" ht="18" customHeight="1" x14ac:dyDescent="0.2">
      <c r="XEE1048362" s="14"/>
      <c r="XEF1048362" s="14"/>
      <c r="XEG1048362" s="14"/>
      <c r="XEH1048362" s="14"/>
      <c r="XEI1048362" s="15"/>
      <c r="XEJ1048362" s="14"/>
      <c r="XEK1048362" s="14"/>
      <c r="XEL1048362" s="14"/>
      <c r="XEM1048362" s="14"/>
      <c r="XEN1048362" s="14"/>
      <c r="XEO1048362" s="14"/>
      <c r="XEP1048362" s="14"/>
      <c r="XEQ1048362" s="14"/>
      <c r="XER1048362" s="14"/>
      <c r="XES1048362" s="14"/>
      <c r="XET1048362" s="14"/>
      <c r="XEU1048362" s="14"/>
      <c r="XEV1048362" s="14"/>
    </row>
    <row r="1048363" spans="16359:16376" ht="18" customHeight="1" x14ac:dyDescent="0.2">
      <c r="XEE1048363" s="14"/>
      <c r="XEF1048363" s="14"/>
      <c r="XEG1048363" s="14"/>
      <c r="XEH1048363" s="14"/>
      <c r="XEI1048363" s="15"/>
      <c r="XEJ1048363" s="14"/>
      <c r="XEK1048363" s="14"/>
      <c r="XEL1048363" s="14"/>
      <c r="XEM1048363" s="14"/>
      <c r="XEN1048363" s="14"/>
      <c r="XEO1048363" s="14"/>
      <c r="XEP1048363" s="14"/>
      <c r="XEQ1048363" s="14"/>
      <c r="XER1048363" s="14"/>
      <c r="XES1048363" s="14"/>
      <c r="XET1048363" s="14"/>
      <c r="XEU1048363" s="14"/>
      <c r="XEV1048363" s="14"/>
    </row>
    <row r="1048364" spans="16359:16376" ht="18" customHeight="1" x14ac:dyDescent="0.2">
      <c r="XEE1048364" s="14"/>
      <c r="XEF1048364" s="14"/>
      <c r="XEG1048364" s="14"/>
      <c r="XEH1048364" s="14"/>
      <c r="XEI1048364" s="15"/>
      <c r="XEJ1048364" s="14"/>
      <c r="XEK1048364" s="14"/>
      <c r="XEL1048364" s="14"/>
      <c r="XEM1048364" s="14"/>
      <c r="XEN1048364" s="14"/>
      <c r="XEO1048364" s="14"/>
      <c r="XEP1048364" s="14"/>
      <c r="XEQ1048364" s="14"/>
      <c r="XER1048364" s="14"/>
      <c r="XES1048364" s="14"/>
      <c r="XET1048364" s="14"/>
      <c r="XEU1048364" s="14"/>
      <c r="XEV1048364" s="14"/>
    </row>
    <row r="1048365" spans="16359:16376" ht="18" customHeight="1" x14ac:dyDescent="0.2">
      <c r="XEE1048365" s="14"/>
      <c r="XEF1048365" s="14"/>
      <c r="XEG1048365" s="14"/>
      <c r="XEH1048365" s="14"/>
      <c r="XEI1048365" s="15"/>
      <c r="XEJ1048365" s="14"/>
      <c r="XEK1048365" s="14"/>
      <c r="XEL1048365" s="14"/>
      <c r="XEM1048365" s="14"/>
      <c r="XEN1048365" s="14"/>
      <c r="XEO1048365" s="14"/>
      <c r="XEP1048365" s="14"/>
      <c r="XEQ1048365" s="14"/>
      <c r="XER1048365" s="14"/>
      <c r="XES1048365" s="14"/>
      <c r="XET1048365" s="14"/>
      <c r="XEU1048365" s="14"/>
      <c r="XEV1048365" s="14"/>
    </row>
    <row r="1048366" spans="16359:16376" ht="18" customHeight="1" x14ac:dyDescent="0.2">
      <c r="XEE1048366" s="14"/>
      <c r="XEF1048366" s="14"/>
      <c r="XEG1048366" s="14"/>
      <c r="XEH1048366" s="14"/>
      <c r="XEI1048366" s="15"/>
      <c r="XEJ1048366" s="14"/>
      <c r="XEK1048366" s="14"/>
      <c r="XEL1048366" s="14"/>
      <c r="XEM1048366" s="14"/>
      <c r="XEN1048366" s="14"/>
      <c r="XEO1048366" s="14"/>
      <c r="XEP1048366" s="14"/>
      <c r="XEQ1048366" s="14"/>
      <c r="XER1048366" s="14"/>
      <c r="XES1048366" s="14"/>
      <c r="XET1048366" s="14"/>
      <c r="XEU1048366" s="14"/>
      <c r="XEV1048366" s="14"/>
    </row>
    <row r="1048367" spans="16359:16376" ht="18" customHeight="1" x14ac:dyDescent="0.2">
      <c r="XEE1048367" s="14"/>
      <c r="XEF1048367" s="14"/>
      <c r="XEG1048367" s="14"/>
      <c r="XEH1048367" s="14"/>
      <c r="XEI1048367" s="15"/>
      <c r="XEJ1048367" s="14"/>
      <c r="XEK1048367" s="14"/>
      <c r="XEL1048367" s="14"/>
      <c r="XEM1048367" s="14"/>
      <c r="XEN1048367" s="14"/>
      <c r="XEO1048367" s="14"/>
      <c r="XEP1048367" s="14"/>
      <c r="XEQ1048367" s="14"/>
      <c r="XER1048367" s="14"/>
      <c r="XES1048367" s="14"/>
      <c r="XET1048367" s="14"/>
      <c r="XEU1048367" s="14"/>
      <c r="XEV1048367" s="14"/>
    </row>
    <row r="1048368" spans="16359:16376" ht="18" customHeight="1" x14ac:dyDescent="0.2">
      <c r="XEE1048368" s="14"/>
      <c r="XEF1048368" s="14"/>
      <c r="XEG1048368" s="14"/>
      <c r="XEH1048368" s="14"/>
      <c r="XEI1048368" s="15"/>
      <c r="XEJ1048368" s="14"/>
      <c r="XEK1048368" s="14"/>
      <c r="XEL1048368" s="14"/>
      <c r="XEM1048368" s="14"/>
      <c r="XEN1048368" s="14"/>
      <c r="XEO1048368" s="14"/>
      <c r="XEP1048368" s="14"/>
      <c r="XEQ1048368" s="14"/>
      <c r="XER1048368" s="14"/>
      <c r="XES1048368" s="14"/>
      <c r="XET1048368" s="14"/>
      <c r="XEU1048368" s="14"/>
      <c r="XEV1048368" s="14"/>
    </row>
    <row r="1048369" spans="16359:16376" ht="18" customHeight="1" x14ac:dyDescent="0.2">
      <c r="XEE1048369" s="14"/>
      <c r="XEF1048369" s="14"/>
      <c r="XEG1048369" s="14"/>
      <c r="XEH1048369" s="14"/>
      <c r="XEI1048369" s="15"/>
      <c r="XEJ1048369" s="14"/>
      <c r="XEK1048369" s="14"/>
      <c r="XEL1048369" s="14"/>
      <c r="XEM1048369" s="14"/>
      <c r="XEN1048369" s="14"/>
      <c r="XEO1048369" s="14"/>
      <c r="XEP1048369" s="14"/>
      <c r="XEQ1048369" s="14"/>
      <c r="XER1048369" s="14"/>
      <c r="XES1048369" s="14"/>
      <c r="XET1048369" s="14"/>
      <c r="XEU1048369" s="14"/>
      <c r="XEV1048369" s="14"/>
    </row>
    <row r="1048370" spans="16359:16376" ht="18" customHeight="1" x14ac:dyDescent="0.2">
      <c r="XEE1048370" s="14"/>
      <c r="XEF1048370" s="14"/>
      <c r="XEG1048370" s="14"/>
      <c r="XEH1048370" s="14"/>
      <c r="XEI1048370" s="15"/>
      <c r="XEJ1048370" s="14"/>
      <c r="XEK1048370" s="14"/>
      <c r="XEL1048370" s="14"/>
      <c r="XEM1048370" s="14"/>
      <c r="XEN1048370" s="14"/>
      <c r="XEO1048370" s="14"/>
      <c r="XEP1048370" s="14"/>
      <c r="XEQ1048370" s="14"/>
      <c r="XER1048370" s="14"/>
      <c r="XES1048370" s="14"/>
      <c r="XET1048370" s="14"/>
      <c r="XEU1048370" s="14"/>
      <c r="XEV1048370" s="14"/>
    </row>
    <row r="1048371" spans="16359:16376" ht="18" customHeight="1" x14ac:dyDescent="0.2">
      <c r="XEE1048371" s="14"/>
      <c r="XEF1048371" s="14"/>
      <c r="XEG1048371" s="14"/>
      <c r="XEH1048371" s="14"/>
      <c r="XEI1048371" s="15"/>
      <c r="XEJ1048371" s="14"/>
      <c r="XEK1048371" s="14"/>
      <c r="XEL1048371" s="14"/>
      <c r="XEM1048371" s="14"/>
      <c r="XEN1048371" s="14"/>
      <c r="XEO1048371" s="14"/>
      <c r="XEP1048371" s="14"/>
      <c r="XEQ1048371" s="14"/>
      <c r="XER1048371" s="14"/>
      <c r="XES1048371" s="14"/>
      <c r="XET1048371" s="14"/>
      <c r="XEU1048371" s="14"/>
      <c r="XEV1048371" s="14"/>
    </row>
    <row r="1048372" spans="16359:16376" ht="18" customHeight="1" x14ac:dyDescent="0.2">
      <c r="XEE1048372" s="14"/>
      <c r="XEF1048372" s="14"/>
      <c r="XEG1048372" s="14"/>
      <c r="XEH1048372" s="14"/>
      <c r="XEI1048372" s="15"/>
      <c r="XEJ1048372" s="14"/>
      <c r="XEK1048372" s="14"/>
      <c r="XEL1048372" s="14"/>
      <c r="XEM1048372" s="14"/>
      <c r="XEN1048372" s="14"/>
      <c r="XEO1048372" s="14"/>
      <c r="XEP1048372" s="14"/>
      <c r="XEQ1048372" s="14"/>
      <c r="XER1048372" s="14"/>
      <c r="XES1048372" s="14"/>
      <c r="XET1048372" s="14"/>
      <c r="XEU1048372" s="14"/>
      <c r="XEV1048372" s="14"/>
    </row>
    <row r="1048373" spans="16359:16376" ht="18" customHeight="1" x14ac:dyDescent="0.2">
      <c r="XEE1048373" s="14"/>
      <c r="XEF1048373" s="14"/>
      <c r="XEG1048373" s="14"/>
      <c r="XEH1048373" s="14"/>
      <c r="XEI1048373" s="15"/>
      <c r="XEJ1048373" s="14"/>
      <c r="XEK1048373" s="14"/>
      <c r="XEL1048373" s="14"/>
      <c r="XEM1048373" s="14"/>
      <c r="XEN1048373" s="14"/>
      <c r="XEO1048373" s="14"/>
      <c r="XEP1048373" s="14"/>
      <c r="XEQ1048373" s="14"/>
      <c r="XER1048373" s="14"/>
      <c r="XES1048373" s="14"/>
      <c r="XET1048373" s="14"/>
      <c r="XEU1048373" s="14"/>
      <c r="XEV1048373" s="14"/>
    </row>
    <row r="1048374" spans="16359:16376" ht="18" customHeight="1" x14ac:dyDescent="0.2">
      <c r="XEE1048374" s="14"/>
      <c r="XEF1048374" s="14"/>
      <c r="XEG1048374" s="14"/>
      <c r="XEH1048374" s="14"/>
      <c r="XEI1048374" s="15"/>
      <c r="XEJ1048374" s="14"/>
      <c r="XEK1048374" s="14"/>
      <c r="XEL1048374" s="14"/>
      <c r="XEM1048374" s="14"/>
      <c r="XEN1048374" s="14"/>
      <c r="XEO1048374" s="14"/>
      <c r="XEP1048374" s="14"/>
      <c r="XEQ1048374" s="14"/>
      <c r="XER1048374" s="14"/>
      <c r="XES1048374" s="14"/>
      <c r="XET1048374" s="14"/>
      <c r="XEU1048374" s="14"/>
      <c r="XEV1048374" s="14"/>
    </row>
    <row r="1048375" spans="16359:16376" ht="18" customHeight="1" x14ac:dyDescent="0.2">
      <c r="XEE1048375" s="14"/>
      <c r="XEF1048375" s="14"/>
      <c r="XEG1048375" s="14"/>
      <c r="XEH1048375" s="14"/>
      <c r="XEI1048375" s="15"/>
      <c r="XEJ1048375" s="14"/>
      <c r="XEK1048375" s="14"/>
      <c r="XEL1048375" s="14"/>
      <c r="XEM1048375" s="14"/>
      <c r="XEN1048375" s="14"/>
      <c r="XEO1048375" s="14"/>
      <c r="XEP1048375" s="14"/>
      <c r="XEQ1048375" s="14"/>
      <c r="XER1048375" s="14"/>
      <c r="XES1048375" s="14"/>
      <c r="XET1048375" s="14"/>
      <c r="XEU1048375" s="14"/>
      <c r="XEV1048375" s="14"/>
    </row>
    <row r="1048376" spans="16359:16376" ht="18" customHeight="1" x14ac:dyDescent="0.2">
      <c r="XEE1048376" s="14"/>
      <c r="XEF1048376" s="14"/>
      <c r="XEG1048376" s="14"/>
      <c r="XEH1048376" s="14"/>
      <c r="XEI1048376" s="15"/>
      <c r="XEJ1048376" s="14"/>
      <c r="XEK1048376" s="14"/>
      <c r="XEL1048376" s="14"/>
      <c r="XEM1048376" s="14"/>
      <c r="XEN1048376" s="14"/>
      <c r="XEO1048376" s="14"/>
      <c r="XEP1048376" s="14"/>
      <c r="XEQ1048376" s="14"/>
      <c r="XER1048376" s="14"/>
      <c r="XES1048376" s="14"/>
      <c r="XET1048376" s="14"/>
      <c r="XEU1048376" s="14"/>
      <c r="XEV1048376" s="14"/>
    </row>
    <row r="1048377" spans="16359:16376" ht="18" customHeight="1" x14ac:dyDescent="0.2">
      <c r="XEE1048377" s="14"/>
      <c r="XEF1048377" s="14"/>
      <c r="XEG1048377" s="14"/>
      <c r="XEH1048377" s="14"/>
      <c r="XEI1048377" s="15"/>
      <c r="XEJ1048377" s="14"/>
      <c r="XEK1048377" s="14"/>
      <c r="XEL1048377" s="14"/>
      <c r="XEM1048377" s="14"/>
      <c r="XEN1048377" s="14"/>
      <c r="XEO1048377" s="14"/>
      <c r="XEP1048377" s="14"/>
      <c r="XEQ1048377" s="14"/>
      <c r="XER1048377" s="14"/>
      <c r="XES1048377" s="14"/>
      <c r="XET1048377" s="14"/>
      <c r="XEU1048377" s="14"/>
      <c r="XEV1048377" s="14"/>
    </row>
    <row r="1048378" spans="16359:16376" ht="18" customHeight="1" x14ac:dyDescent="0.2">
      <c r="XEE1048378" s="14"/>
      <c r="XEF1048378" s="14"/>
      <c r="XEG1048378" s="14"/>
      <c r="XEH1048378" s="14"/>
      <c r="XEI1048378" s="15"/>
      <c r="XEJ1048378" s="14"/>
      <c r="XEK1048378" s="14"/>
      <c r="XEL1048378" s="14"/>
      <c r="XEM1048378" s="14"/>
      <c r="XEN1048378" s="14"/>
      <c r="XEO1048378" s="14"/>
      <c r="XEP1048378" s="14"/>
      <c r="XEQ1048378" s="14"/>
      <c r="XER1048378" s="14"/>
      <c r="XES1048378" s="14"/>
      <c r="XET1048378" s="14"/>
      <c r="XEU1048378" s="14"/>
      <c r="XEV1048378" s="14"/>
    </row>
    <row r="1048379" spans="16359:16376" ht="18" customHeight="1" x14ac:dyDescent="0.2">
      <c r="XEE1048379" s="14"/>
      <c r="XEF1048379" s="14"/>
      <c r="XEG1048379" s="14"/>
      <c r="XEH1048379" s="14"/>
      <c r="XEI1048379" s="15"/>
      <c r="XEJ1048379" s="14"/>
      <c r="XEK1048379" s="14"/>
      <c r="XEL1048379" s="14"/>
      <c r="XEM1048379" s="14"/>
      <c r="XEN1048379" s="14"/>
      <c r="XEO1048379" s="14"/>
      <c r="XEP1048379" s="14"/>
      <c r="XEQ1048379" s="14"/>
      <c r="XER1048379" s="14"/>
      <c r="XES1048379" s="14"/>
      <c r="XET1048379" s="14"/>
      <c r="XEU1048379" s="14"/>
      <c r="XEV1048379" s="14"/>
    </row>
    <row r="1048380" spans="16359:16376" ht="18" customHeight="1" x14ac:dyDescent="0.2">
      <c r="XEE1048380" s="14"/>
      <c r="XEF1048380" s="14"/>
      <c r="XEG1048380" s="14"/>
      <c r="XEH1048380" s="14"/>
      <c r="XEI1048380" s="15"/>
      <c r="XEJ1048380" s="14"/>
      <c r="XEK1048380" s="14"/>
      <c r="XEL1048380" s="14"/>
      <c r="XEM1048380" s="14"/>
      <c r="XEN1048380" s="14"/>
      <c r="XEO1048380" s="14"/>
      <c r="XEP1048380" s="14"/>
      <c r="XEQ1048380" s="14"/>
      <c r="XER1048380" s="14"/>
      <c r="XES1048380" s="14"/>
      <c r="XET1048380" s="14"/>
      <c r="XEU1048380" s="14"/>
      <c r="XEV1048380" s="14"/>
    </row>
    <row r="1048381" spans="16359:16376" ht="18" customHeight="1" x14ac:dyDescent="0.2">
      <c r="XEE1048381" s="14"/>
      <c r="XEF1048381" s="14"/>
      <c r="XEG1048381" s="14"/>
      <c r="XEH1048381" s="14"/>
      <c r="XEI1048381" s="15"/>
      <c r="XEJ1048381" s="14"/>
      <c r="XEK1048381" s="14"/>
      <c r="XEL1048381" s="14"/>
      <c r="XEM1048381" s="14"/>
      <c r="XEN1048381" s="14"/>
      <c r="XEO1048381" s="14"/>
      <c r="XEP1048381" s="14"/>
      <c r="XEQ1048381" s="14"/>
      <c r="XER1048381" s="14"/>
      <c r="XES1048381" s="14"/>
      <c r="XET1048381" s="14"/>
      <c r="XEU1048381" s="14"/>
      <c r="XEV1048381" s="14"/>
    </row>
    <row r="1048382" spans="16359:16376" ht="18" customHeight="1" x14ac:dyDescent="0.2">
      <c r="XEE1048382" s="14"/>
      <c r="XEF1048382" s="14"/>
      <c r="XEG1048382" s="14"/>
      <c r="XEH1048382" s="14"/>
      <c r="XEI1048382" s="15"/>
      <c r="XEJ1048382" s="14"/>
      <c r="XEK1048382" s="14"/>
      <c r="XEL1048382" s="14"/>
      <c r="XEM1048382" s="14"/>
      <c r="XEN1048382" s="14"/>
      <c r="XEO1048382" s="14"/>
      <c r="XEP1048382" s="14"/>
      <c r="XEQ1048382" s="14"/>
      <c r="XER1048382" s="14"/>
      <c r="XES1048382" s="14"/>
      <c r="XET1048382" s="14"/>
      <c r="XEU1048382" s="14"/>
      <c r="XEV1048382" s="14"/>
    </row>
    <row r="1048383" spans="16359:16376" ht="18" customHeight="1" x14ac:dyDescent="0.2">
      <c r="XEE1048383" s="14"/>
      <c r="XEF1048383" s="14"/>
      <c r="XEG1048383" s="14"/>
      <c r="XEH1048383" s="14"/>
      <c r="XEI1048383" s="15"/>
      <c r="XEJ1048383" s="14"/>
      <c r="XEK1048383" s="14"/>
      <c r="XEL1048383" s="14"/>
      <c r="XEM1048383" s="14"/>
      <c r="XEN1048383" s="14"/>
      <c r="XEO1048383" s="14"/>
      <c r="XEP1048383" s="14"/>
      <c r="XEQ1048383" s="14"/>
      <c r="XER1048383" s="14"/>
      <c r="XES1048383" s="14"/>
      <c r="XET1048383" s="14"/>
      <c r="XEU1048383" s="14"/>
      <c r="XEV1048383" s="14"/>
    </row>
    <row r="1048384" spans="16359:16376" ht="18" customHeight="1" x14ac:dyDescent="0.2">
      <c r="XEE1048384" s="14"/>
      <c r="XEF1048384" s="14"/>
      <c r="XEG1048384" s="14"/>
      <c r="XEH1048384" s="14"/>
      <c r="XEI1048384" s="15"/>
      <c r="XEJ1048384" s="14"/>
      <c r="XEK1048384" s="14"/>
      <c r="XEL1048384" s="14"/>
      <c r="XEM1048384" s="14"/>
      <c r="XEN1048384" s="14"/>
      <c r="XEO1048384" s="14"/>
      <c r="XEP1048384" s="14"/>
      <c r="XEQ1048384" s="14"/>
      <c r="XER1048384" s="14"/>
      <c r="XES1048384" s="14"/>
      <c r="XET1048384" s="14"/>
      <c r="XEU1048384" s="14"/>
      <c r="XEV1048384" s="14"/>
    </row>
    <row r="1048385" spans="16359:16376" ht="18" customHeight="1" x14ac:dyDescent="0.2">
      <c r="XEE1048385" s="14"/>
      <c r="XEF1048385" s="14"/>
      <c r="XEG1048385" s="14"/>
      <c r="XEH1048385" s="14"/>
      <c r="XEI1048385" s="15"/>
      <c r="XEJ1048385" s="14"/>
      <c r="XEK1048385" s="14"/>
      <c r="XEL1048385" s="14"/>
      <c r="XEM1048385" s="14"/>
      <c r="XEN1048385" s="14"/>
      <c r="XEO1048385" s="14"/>
      <c r="XEP1048385" s="14"/>
      <c r="XEQ1048385" s="14"/>
      <c r="XER1048385" s="14"/>
      <c r="XES1048385" s="14"/>
      <c r="XET1048385" s="14"/>
      <c r="XEU1048385" s="14"/>
      <c r="XEV1048385" s="14"/>
    </row>
    <row r="1048386" spans="16359:16376" ht="18" customHeight="1" x14ac:dyDescent="0.2">
      <c r="XEE1048386" s="14"/>
      <c r="XEF1048386" s="14"/>
      <c r="XEG1048386" s="14"/>
      <c r="XEH1048386" s="14"/>
      <c r="XEI1048386" s="15"/>
      <c r="XEJ1048386" s="14"/>
      <c r="XEK1048386" s="14"/>
      <c r="XEL1048386" s="14"/>
      <c r="XEM1048386" s="14"/>
      <c r="XEN1048386" s="14"/>
      <c r="XEO1048386" s="14"/>
      <c r="XEP1048386" s="14"/>
      <c r="XEQ1048386" s="14"/>
      <c r="XER1048386" s="14"/>
      <c r="XES1048386" s="14"/>
      <c r="XET1048386" s="14"/>
      <c r="XEU1048386" s="14"/>
      <c r="XEV1048386" s="14"/>
    </row>
    <row r="1048387" spans="16359:16376" ht="18" customHeight="1" x14ac:dyDescent="0.2">
      <c r="XEE1048387" s="14"/>
      <c r="XEF1048387" s="14"/>
      <c r="XEG1048387" s="14"/>
      <c r="XEH1048387" s="14"/>
      <c r="XEI1048387" s="15"/>
      <c r="XEJ1048387" s="14"/>
      <c r="XEK1048387" s="14"/>
      <c r="XEL1048387" s="14"/>
      <c r="XEM1048387" s="14"/>
      <c r="XEN1048387" s="14"/>
      <c r="XEO1048387" s="14"/>
      <c r="XEP1048387" s="14"/>
      <c r="XEQ1048387" s="14"/>
      <c r="XER1048387" s="14"/>
      <c r="XES1048387" s="14"/>
      <c r="XET1048387" s="14"/>
      <c r="XEU1048387" s="14"/>
      <c r="XEV1048387" s="14"/>
    </row>
    <row r="1048388" spans="16359:16376" ht="18" customHeight="1" x14ac:dyDescent="0.2">
      <c r="XEE1048388" s="14"/>
      <c r="XEF1048388" s="14"/>
      <c r="XEG1048388" s="14"/>
      <c r="XEH1048388" s="14"/>
      <c r="XEI1048388" s="15"/>
      <c r="XEJ1048388" s="14"/>
      <c r="XEK1048388" s="14"/>
      <c r="XEL1048388" s="14"/>
      <c r="XEM1048388" s="14"/>
      <c r="XEN1048388" s="14"/>
      <c r="XEO1048388" s="14"/>
      <c r="XEP1048388" s="14"/>
      <c r="XEQ1048388" s="14"/>
      <c r="XER1048388" s="14"/>
      <c r="XES1048388" s="14"/>
      <c r="XET1048388" s="14"/>
      <c r="XEU1048388" s="14"/>
      <c r="XEV1048388" s="14"/>
    </row>
    <row r="1048389" spans="16359:16376" ht="18" customHeight="1" x14ac:dyDescent="0.2">
      <c r="XEE1048389" s="14"/>
      <c r="XEF1048389" s="14"/>
      <c r="XEG1048389" s="14"/>
      <c r="XEH1048389" s="14"/>
      <c r="XEI1048389" s="15"/>
      <c r="XEJ1048389" s="14"/>
      <c r="XEK1048389" s="14"/>
      <c r="XEL1048389" s="14"/>
      <c r="XEM1048389" s="14"/>
      <c r="XEN1048389" s="14"/>
      <c r="XEO1048389" s="14"/>
      <c r="XEP1048389" s="14"/>
      <c r="XEQ1048389" s="14"/>
      <c r="XER1048389" s="14"/>
      <c r="XES1048389" s="14"/>
      <c r="XET1048389" s="14"/>
      <c r="XEU1048389" s="14"/>
      <c r="XEV1048389" s="14"/>
    </row>
    <row r="1048390" spans="16359:16376" ht="18" customHeight="1" x14ac:dyDescent="0.2">
      <c r="XEE1048390" s="14"/>
      <c r="XEF1048390" s="14"/>
      <c r="XEG1048390" s="14"/>
      <c r="XEH1048390" s="14"/>
      <c r="XEI1048390" s="15"/>
      <c r="XEJ1048390" s="14"/>
      <c r="XEK1048390" s="14"/>
      <c r="XEL1048390" s="14"/>
      <c r="XEM1048390" s="14"/>
      <c r="XEN1048390" s="14"/>
      <c r="XEO1048390" s="14"/>
      <c r="XEP1048390" s="14"/>
      <c r="XEQ1048390" s="14"/>
      <c r="XER1048390" s="14"/>
      <c r="XES1048390" s="14"/>
      <c r="XET1048390" s="14"/>
      <c r="XEU1048390" s="14"/>
      <c r="XEV1048390" s="14"/>
    </row>
    <row r="1048391" spans="16359:16376" ht="18" customHeight="1" x14ac:dyDescent="0.2">
      <c r="XEE1048391" s="14"/>
      <c r="XEF1048391" s="14"/>
      <c r="XEG1048391" s="14"/>
      <c r="XEH1048391" s="14"/>
      <c r="XEI1048391" s="15"/>
      <c r="XEJ1048391" s="14"/>
      <c r="XEK1048391" s="14"/>
      <c r="XEL1048391" s="14"/>
      <c r="XEM1048391" s="14"/>
      <c r="XEN1048391" s="14"/>
      <c r="XEO1048391" s="14"/>
      <c r="XEP1048391" s="14"/>
      <c r="XEQ1048391" s="14"/>
      <c r="XER1048391" s="14"/>
      <c r="XES1048391" s="14"/>
      <c r="XET1048391" s="14"/>
      <c r="XEU1048391" s="14"/>
      <c r="XEV1048391" s="14"/>
    </row>
    <row r="1048392" spans="16359:16376" ht="18" customHeight="1" x14ac:dyDescent="0.2">
      <c r="XEE1048392" s="14"/>
      <c r="XEF1048392" s="14"/>
      <c r="XEG1048392" s="14"/>
      <c r="XEH1048392" s="14"/>
      <c r="XEI1048392" s="15"/>
      <c r="XEJ1048392" s="14"/>
      <c r="XEK1048392" s="14"/>
      <c r="XEL1048392" s="14"/>
      <c r="XEM1048392" s="14"/>
      <c r="XEN1048392" s="14"/>
      <c r="XEO1048392" s="14"/>
      <c r="XEP1048392" s="14"/>
      <c r="XEQ1048392" s="14"/>
      <c r="XER1048392" s="14"/>
      <c r="XES1048392" s="14"/>
      <c r="XET1048392" s="14"/>
      <c r="XEU1048392" s="14"/>
      <c r="XEV1048392" s="14"/>
    </row>
    <row r="1048393" spans="16359:16376" ht="18" customHeight="1" x14ac:dyDescent="0.2">
      <c r="XEE1048393" s="14"/>
      <c r="XEF1048393" s="14"/>
      <c r="XEG1048393" s="14"/>
      <c r="XEH1048393" s="14"/>
      <c r="XEI1048393" s="15"/>
      <c r="XEJ1048393" s="14"/>
      <c r="XEK1048393" s="14"/>
      <c r="XEL1048393" s="14"/>
      <c r="XEM1048393" s="14"/>
      <c r="XEN1048393" s="14"/>
      <c r="XEO1048393" s="14"/>
      <c r="XEP1048393" s="14"/>
      <c r="XEQ1048393" s="14"/>
      <c r="XER1048393" s="14"/>
      <c r="XES1048393" s="14"/>
      <c r="XET1048393" s="14"/>
      <c r="XEU1048393" s="14"/>
      <c r="XEV1048393" s="14"/>
    </row>
    <row r="1048394" spans="16359:16376" ht="18" customHeight="1" x14ac:dyDescent="0.2">
      <c r="XEE1048394" s="14"/>
      <c r="XEF1048394" s="14"/>
      <c r="XEG1048394" s="14"/>
      <c r="XEH1048394" s="14"/>
      <c r="XEI1048394" s="15"/>
      <c r="XEJ1048394" s="14"/>
      <c r="XEK1048394" s="14"/>
      <c r="XEL1048394" s="14"/>
      <c r="XEM1048394" s="14"/>
      <c r="XEN1048394" s="14"/>
      <c r="XEO1048394" s="14"/>
      <c r="XEP1048394" s="14"/>
      <c r="XEQ1048394" s="14"/>
      <c r="XER1048394" s="14"/>
      <c r="XES1048394" s="14"/>
      <c r="XET1048394" s="14"/>
      <c r="XEU1048394" s="14"/>
      <c r="XEV1048394" s="14"/>
    </row>
    <row r="1048395" spans="16359:16376" ht="18" customHeight="1" x14ac:dyDescent="0.2">
      <c r="XEE1048395" s="14"/>
      <c r="XEF1048395" s="14"/>
      <c r="XEG1048395" s="14"/>
      <c r="XEH1048395" s="14"/>
      <c r="XEI1048395" s="15"/>
      <c r="XEJ1048395" s="14"/>
      <c r="XEK1048395" s="14"/>
      <c r="XEL1048395" s="14"/>
      <c r="XEM1048395" s="14"/>
      <c r="XEN1048395" s="14"/>
      <c r="XEO1048395" s="14"/>
      <c r="XEP1048395" s="14"/>
      <c r="XEQ1048395" s="14"/>
      <c r="XER1048395" s="14"/>
      <c r="XES1048395" s="14"/>
      <c r="XET1048395" s="14"/>
      <c r="XEU1048395" s="14"/>
      <c r="XEV1048395" s="14"/>
    </row>
    <row r="1048396" spans="16359:16376" ht="18" customHeight="1" x14ac:dyDescent="0.2">
      <c r="XEE1048396" s="14"/>
      <c r="XEF1048396" s="14"/>
      <c r="XEG1048396" s="14"/>
      <c r="XEH1048396" s="14"/>
      <c r="XEI1048396" s="15"/>
      <c r="XEJ1048396" s="14"/>
      <c r="XEK1048396" s="14"/>
      <c r="XEL1048396" s="14"/>
      <c r="XEM1048396" s="14"/>
      <c r="XEN1048396" s="14"/>
      <c r="XEO1048396" s="14"/>
      <c r="XEP1048396" s="14"/>
      <c r="XEQ1048396" s="14"/>
      <c r="XER1048396" s="14"/>
      <c r="XES1048396" s="14"/>
      <c r="XET1048396" s="14"/>
      <c r="XEU1048396" s="14"/>
      <c r="XEV1048396" s="14"/>
    </row>
    <row r="1048397" spans="16359:16376" ht="18" customHeight="1" x14ac:dyDescent="0.2">
      <c r="XEE1048397" s="14"/>
      <c r="XEF1048397" s="14"/>
      <c r="XEG1048397" s="14"/>
      <c r="XEH1048397" s="14"/>
      <c r="XEI1048397" s="15"/>
      <c r="XEJ1048397" s="14"/>
      <c r="XEK1048397" s="14"/>
      <c r="XEL1048397" s="14"/>
      <c r="XEM1048397" s="14"/>
      <c r="XEN1048397" s="14"/>
      <c r="XEO1048397" s="14"/>
      <c r="XEP1048397" s="14"/>
      <c r="XEQ1048397" s="14"/>
      <c r="XER1048397" s="14"/>
      <c r="XES1048397" s="14"/>
      <c r="XET1048397" s="14"/>
      <c r="XEU1048397" s="14"/>
      <c r="XEV1048397" s="14"/>
    </row>
    <row r="1048398" spans="16359:16376" ht="18" customHeight="1" x14ac:dyDescent="0.2">
      <c r="XEE1048398" s="14"/>
      <c r="XEF1048398" s="14"/>
      <c r="XEG1048398" s="14"/>
      <c r="XEH1048398" s="14"/>
      <c r="XEI1048398" s="15"/>
      <c r="XEJ1048398" s="14"/>
      <c r="XEK1048398" s="14"/>
      <c r="XEL1048398" s="14"/>
      <c r="XEM1048398" s="14"/>
      <c r="XEN1048398" s="14"/>
      <c r="XEO1048398" s="14"/>
      <c r="XEP1048398" s="14"/>
      <c r="XEQ1048398" s="14"/>
      <c r="XER1048398" s="14"/>
      <c r="XES1048398" s="14"/>
      <c r="XET1048398" s="14"/>
      <c r="XEU1048398" s="14"/>
      <c r="XEV1048398" s="14"/>
    </row>
    <row r="1048399" spans="16359:16376" ht="18" customHeight="1" x14ac:dyDescent="0.2">
      <c r="XEE1048399" s="14"/>
      <c r="XEF1048399" s="14"/>
      <c r="XEG1048399" s="14"/>
      <c r="XEH1048399" s="14"/>
      <c r="XEI1048399" s="15"/>
      <c r="XEJ1048399" s="14"/>
      <c r="XEK1048399" s="14"/>
      <c r="XEL1048399" s="14"/>
      <c r="XEM1048399" s="14"/>
      <c r="XEN1048399" s="14"/>
      <c r="XEO1048399" s="14"/>
      <c r="XEP1048399" s="14"/>
      <c r="XEQ1048399" s="14"/>
      <c r="XER1048399" s="14"/>
      <c r="XES1048399" s="14"/>
      <c r="XET1048399" s="14"/>
      <c r="XEU1048399" s="14"/>
      <c r="XEV1048399" s="14"/>
    </row>
    <row r="1048400" spans="16359:16376" ht="18" customHeight="1" x14ac:dyDescent="0.2">
      <c r="XEE1048400" s="14"/>
      <c r="XEF1048400" s="14"/>
      <c r="XEG1048400" s="14"/>
      <c r="XEH1048400" s="14"/>
      <c r="XEI1048400" s="15"/>
      <c r="XEJ1048400" s="14"/>
      <c r="XEK1048400" s="14"/>
      <c r="XEL1048400" s="14"/>
      <c r="XEM1048400" s="14"/>
      <c r="XEN1048400" s="14"/>
      <c r="XEO1048400" s="14"/>
      <c r="XEP1048400" s="14"/>
      <c r="XEQ1048400" s="14"/>
      <c r="XER1048400" s="14"/>
      <c r="XES1048400" s="14"/>
      <c r="XET1048400" s="14"/>
      <c r="XEU1048400" s="14"/>
      <c r="XEV1048400" s="14"/>
    </row>
    <row r="1048401" spans="16359:16376" ht="18" customHeight="1" x14ac:dyDescent="0.2">
      <c r="XEE1048401" s="14"/>
      <c r="XEF1048401" s="14"/>
      <c r="XEG1048401" s="14"/>
      <c r="XEH1048401" s="14"/>
      <c r="XEI1048401" s="15"/>
      <c r="XEJ1048401" s="14"/>
      <c r="XEK1048401" s="14"/>
      <c r="XEL1048401" s="14"/>
      <c r="XEM1048401" s="14"/>
      <c r="XEN1048401" s="14"/>
      <c r="XEO1048401" s="14"/>
      <c r="XEP1048401" s="14"/>
      <c r="XEQ1048401" s="14"/>
      <c r="XER1048401" s="14"/>
      <c r="XES1048401" s="14"/>
      <c r="XET1048401" s="14"/>
      <c r="XEU1048401" s="14"/>
      <c r="XEV1048401" s="14"/>
    </row>
    <row r="1048402" spans="16359:16376" ht="18" customHeight="1" x14ac:dyDescent="0.2">
      <c r="XEE1048402" s="14"/>
      <c r="XEF1048402" s="14"/>
      <c r="XEG1048402" s="14"/>
      <c r="XEH1048402" s="14"/>
      <c r="XEI1048402" s="15"/>
      <c r="XEJ1048402" s="14"/>
      <c r="XEK1048402" s="14"/>
      <c r="XEL1048402" s="14"/>
      <c r="XEM1048402" s="14"/>
      <c r="XEN1048402" s="14"/>
      <c r="XEO1048402" s="14"/>
      <c r="XEP1048402" s="14"/>
      <c r="XEQ1048402" s="14"/>
      <c r="XER1048402" s="14"/>
      <c r="XES1048402" s="14"/>
      <c r="XET1048402" s="14"/>
      <c r="XEU1048402" s="14"/>
      <c r="XEV1048402" s="14"/>
    </row>
    <row r="1048403" spans="16359:16376" ht="18" customHeight="1" x14ac:dyDescent="0.2">
      <c r="XEE1048403" s="14"/>
      <c r="XEF1048403" s="14"/>
      <c r="XEG1048403" s="14"/>
      <c r="XEH1048403" s="14"/>
      <c r="XEI1048403" s="15"/>
      <c r="XEJ1048403" s="14"/>
      <c r="XEK1048403" s="14"/>
      <c r="XEL1048403" s="14"/>
      <c r="XEM1048403" s="14"/>
      <c r="XEN1048403" s="14"/>
      <c r="XEO1048403" s="14"/>
      <c r="XEP1048403" s="14"/>
      <c r="XEQ1048403" s="14"/>
      <c r="XER1048403" s="14"/>
      <c r="XES1048403" s="14"/>
      <c r="XET1048403" s="14"/>
      <c r="XEU1048403" s="14"/>
      <c r="XEV1048403" s="14"/>
    </row>
    <row r="1048404" spans="16359:16376" ht="18" customHeight="1" x14ac:dyDescent="0.2">
      <c r="XEE1048404" s="14"/>
      <c r="XEF1048404" s="14"/>
      <c r="XEG1048404" s="14"/>
      <c r="XEH1048404" s="14"/>
      <c r="XEI1048404" s="15"/>
      <c r="XEJ1048404" s="14"/>
      <c r="XEK1048404" s="14"/>
      <c r="XEL1048404" s="14"/>
      <c r="XEM1048404" s="14"/>
      <c r="XEN1048404" s="14"/>
      <c r="XEO1048404" s="14"/>
      <c r="XEP1048404" s="14"/>
      <c r="XEQ1048404" s="14"/>
      <c r="XER1048404" s="14"/>
      <c r="XES1048404" s="14"/>
      <c r="XET1048404" s="14"/>
      <c r="XEU1048404" s="14"/>
      <c r="XEV1048404" s="14"/>
    </row>
    <row r="1048405" spans="16359:16376" ht="18" customHeight="1" x14ac:dyDescent="0.2">
      <c r="XEE1048405" s="14"/>
      <c r="XEF1048405" s="14"/>
      <c r="XEG1048405" s="14"/>
      <c r="XEH1048405" s="14"/>
      <c r="XEI1048405" s="15"/>
      <c r="XEJ1048405" s="14"/>
      <c r="XEK1048405" s="14"/>
      <c r="XEL1048405" s="14"/>
      <c r="XEM1048405" s="14"/>
      <c r="XEN1048405" s="14"/>
      <c r="XEO1048405" s="14"/>
      <c r="XEP1048405" s="14"/>
      <c r="XEQ1048405" s="14"/>
      <c r="XER1048405" s="14"/>
      <c r="XES1048405" s="14"/>
      <c r="XET1048405" s="14"/>
      <c r="XEU1048405" s="14"/>
      <c r="XEV1048405" s="14"/>
    </row>
    <row r="1048406" spans="16359:16376" ht="18" customHeight="1" x14ac:dyDescent="0.2">
      <c r="XEE1048406" s="14"/>
      <c r="XEF1048406" s="14"/>
      <c r="XEG1048406" s="14"/>
      <c r="XEH1048406" s="14"/>
      <c r="XEI1048406" s="15"/>
      <c r="XEJ1048406" s="14"/>
      <c r="XEK1048406" s="14"/>
      <c r="XEL1048406" s="14"/>
      <c r="XEM1048406" s="14"/>
      <c r="XEN1048406" s="14"/>
      <c r="XEO1048406" s="14"/>
      <c r="XEP1048406" s="14"/>
      <c r="XEQ1048406" s="14"/>
      <c r="XER1048406" s="14"/>
      <c r="XES1048406" s="14"/>
      <c r="XET1048406" s="14"/>
      <c r="XEU1048406" s="14"/>
      <c r="XEV1048406" s="14"/>
    </row>
    <row r="1048407" spans="16359:16376" ht="18" customHeight="1" x14ac:dyDescent="0.2">
      <c r="XEE1048407" s="14"/>
      <c r="XEF1048407" s="14"/>
      <c r="XEG1048407" s="14"/>
      <c r="XEH1048407" s="14"/>
      <c r="XEI1048407" s="15"/>
      <c r="XEJ1048407" s="14"/>
      <c r="XEK1048407" s="14"/>
      <c r="XEL1048407" s="14"/>
      <c r="XEM1048407" s="14"/>
      <c r="XEN1048407" s="14"/>
      <c r="XEO1048407" s="14"/>
      <c r="XEP1048407" s="14"/>
      <c r="XEQ1048407" s="14"/>
      <c r="XER1048407" s="14"/>
      <c r="XES1048407" s="14"/>
      <c r="XET1048407" s="14"/>
      <c r="XEU1048407" s="14"/>
      <c r="XEV1048407" s="14"/>
    </row>
    <row r="1048408" spans="16359:16376" ht="18" customHeight="1" x14ac:dyDescent="0.2">
      <c r="XEE1048408" s="14"/>
      <c r="XEF1048408" s="14"/>
      <c r="XEG1048408" s="14"/>
      <c r="XEH1048408" s="14"/>
      <c r="XEI1048408" s="15"/>
      <c r="XEJ1048408" s="14"/>
      <c r="XEK1048408" s="14"/>
      <c r="XEL1048408" s="14"/>
      <c r="XEM1048408" s="14"/>
      <c r="XEN1048408" s="14"/>
      <c r="XEO1048408" s="14"/>
      <c r="XEP1048408" s="14"/>
      <c r="XEQ1048408" s="14"/>
      <c r="XER1048408" s="14"/>
      <c r="XES1048408" s="14"/>
      <c r="XET1048408" s="14"/>
      <c r="XEU1048408" s="14"/>
      <c r="XEV1048408" s="14"/>
    </row>
    <row r="1048409" spans="16359:16376" ht="18" customHeight="1" x14ac:dyDescent="0.2">
      <c r="XEE1048409" s="14"/>
      <c r="XEF1048409" s="14"/>
      <c r="XEG1048409" s="14"/>
      <c r="XEH1048409" s="14"/>
      <c r="XEI1048409" s="15"/>
      <c r="XEJ1048409" s="14"/>
      <c r="XEK1048409" s="14"/>
      <c r="XEL1048409" s="14"/>
      <c r="XEM1048409" s="14"/>
      <c r="XEN1048409" s="14"/>
      <c r="XEO1048409" s="14"/>
      <c r="XEP1048409" s="14"/>
      <c r="XEQ1048409" s="14"/>
      <c r="XER1048409" s="14"/>
      <c r="XES1048409" s="14"/>
      <c r="XET1048409" s="14"/>
      <c r="XEU1048409" s="14"/>
      <c r="XEV1048409" s="14"/>
    </row>
    <row r="1048410" spans="16359:16376" ht="18" customHeight="1" x14ac:dyDescent="0.2">
      <c r="XEE1048410" s="14"/>
      <c r="XEF1048410" s="14"/>
      <c r="XEG1048410" s="14"/>
      <c r="XEH1048410" s="14"/>
      <c r="XEI1048410" s="15"/>
      <c r="XEJ1048410" s="14"/>
      <c r="XEK1048410" s="14"/>
      <c r="XEL1048410" s="14"/>
      <c r="XEM1048410" s="14"/>
      <c r="XEN1048410" s="14"/>
      <c r="XEO1048410" s="14"/>
      <c r="XEP1048410" s="14"/>
      <c r="XEQ1048410" s="14"/>
      <c r="XER1048410" s="14"/>
      <c r="XES1048410" s="14"/>
      <c r="XET1048410" s="14"/>
      <c r="XEU1048410" s="14"/>
      <c r="XEV1048410" s="14"/>
    </row>
    <row r="1048411" spans="16359:16376" ht="18" customHeight="1" x14ac:dyDescent="0.2">
      <c r="XEE1048411" s="14"/>
      <c r="XEF1048411" s="14"/>
      <c r="XEG1048411" s="14"/>
      <c r="XEH1048411" s="14"/>
      <c r="XEI1048411" s="15"/>
      <c r="XEJ1048411" s="14"/>
      <c r="XEK1048411" s="14"/>
      <c r="XEL1048411" s="14"/>
      <c r="XEM1048411" s="14"/>
      <c r="XEN1048411" s="14"/>
      <c r="XEO1048411" s="14"/>
      <c r="XEP1048411" s="14"/>
      <c r="XEQ1048411" s="14"/>
      <c r="XER1048411" s="14"/>
      <c r="XES1048411" s="14"/>
      <c r="XET1048411" s="14"/>
      <c r="XEU1048411" s="14"/>
      <c r="XEV1048411" s="14"/>
    </row>
    <row r="1048412" spans="16359:16376" ht="18" customHeight="1" x14ac:dyDescent="0.2">
      <c r="XEE1048412" s="14"/>
      <c r="XEF1048412" s="14"/>
      <c r="XEG1048412" s="14"/>
      <c r="XEH1048412" s="14"/>
      <c r="XEI1048412" s="15"/>
      <c r="XEJ1048412" s="14"/>
      <c r="XEK1048412" s="14"/>
      <c r="XEL1048412" s="14"/>
      <c r="XEM1048412" s="14"/>
      <c r="XEN1048412" s="14"/>
      <c r="XEO1048412" s="14"/>
      <c r="XEP1048412" s="14"/>
      <c r="XEQ1048412" s="14"/>
      <c r="XER1048412" s="14"/>
      <c r="XES1048412" s="14"/>
      <c r="XET1048412" s="14"/>
      <c r="XEU1048412" s="14"/>
      <c r="XEV1048412" s="14"/>
    </row>
    <row r="1048413" spans="16359:16376" ht="18" customHeight="1" x14ac:dyDescent="0.2">
      <c r="XEE1048413" s="14"/>
      <c r="XEF1048413" s="14"/>
      <c r="XEG1048413" s="14"/>
      <c r="XEH1048413" s="14"/>
      <c r="XEI1048413" s="15"/>
      <c r="XEJ1048413" s="14"/>
      <c r="XEK1048413" s="14"/>
      <c r="XEL1048413" s="14"/>
      <c r="XEM1048413" s="14"/>
      <c r="XEN1048413" s="14"/>
      <c r="XEO1048413" s="14"/>
      <c r="XEP1048413" s="14"/>
      <c r="XEQ1048413" s="14"/>
      <c r="XER1048413" s="14"/>
      <c r="XES1048413" s="14"/>
      <c r="XET1048413" s="14"/>
      <c r="XEU1048413" s="14"/>
      <c r="XEV1048413" s="14"/>
    </row>
    <row r="1048414" spans="16359:16376" ht="18" customHeight="1" x14ac:dyDescent="0.2">
      <c r="XEE1048414" s="14"/>
      <c r="XEF1048414" s="14"/>
      <c r="XEG1048414" s="14"/>
      <c r="XEH1048414" s="14"/>
      <c r="XEI1048414" s="15"/>
      <c r="XEJ1048414" s="14"/>
      <c r="XEK1048414" s="14"/>
      <c r="XEL1048414" s="14"/>
      <c r="XEM1048414" s="14"/>
      <c r="XEN1048414" s="14"/>
      <c r="XEO1048414" s="14"/>
      <c r="XEP1048414" s="14"/>
      <c r="XEQ1048414" s="14"/>
      <c r="XER1048414" s="14"/>
      <c r="XES1048414" s="14"/>
      <c r="XET1048414" s="14"/>
      <c r="XEU1048414" s="14"/>
      <c r="XEV1048414" s="14"/>
    </row>
    <row r="1048415" spans="16359:16376" ht="18" customHeight="1" x14ac:dyDescent="0.2">
      <c r="XEE1048415" s="14"/>
      <c r="XEF1048415" s="14"/>
      <c r="XEG1048415" s="14"/>
      <c r="XEH1048415" s="14"/>
      <c r="XEI1048415" s="15"/>
      <c r="XEJ1048415" s="14"/>
      <c r="XEK1048415" s="14"/>
      <c r="XEL1048415" s="14"/>
      <c r="XEM1048415" s="14"/>
      <c r="XEN1048415" s="14"/>
      <c r="XEO1048415" s="14"/>
      <c r="XEP1048415" s="14"/>
      <c r="XEQ1048415" s="14"/>
      <c r="XER1048415" s="14"/>
      <c r="XES1048415" s="14"/>
      <c r="XET1048415" s="14"/>
      <c r="XEU1048415" s="14"/>
      <c r="XEV1048415" s="14"/>
    </row>
    <row r="1048416" spans="16359:16376" ht="18" customHeight="1" x14ac:dyDescent="0.2">
      <c r="XEE1048416" s="14"/>
      <c r="XEF1048416" s="14"/>
      <c r="XEG1048416" s="14"/>
      <c r="XEH1048416" s="14"/>
      <c r="XEI1048416" s="15"/>
      <c r="XEJ1048416" s="14"/>
      <c r="XEK1048416" s="14"/>
      <c r="XEL1048416" s="14"/>
      <c r="XEM1048416" s="14"/>
      <c r="XEN1048416" s="14"/>
      <c r="XEO1048416" s="14"/>
      <c r="XEP1048416" s="14"/>
      <c r="XEQ1048416" s="14"/>
      <c r="XER1048416" s="14"/>
      <c r="XES1048416" s="14"/>
      <c r="XET1048416" s="14"/>
      <c r="XEU1048416" s="14"/>
      <c r="XEV1048416" s="14"/>
    </row>
    <row r="1048417" spans="16359:16376" ht="18" customHeight="1" x14ac:dyDescent="0.2">
      <c r="XEE1048417" s="14"/>
      <c r="XEF1048417" s="14"/>
      <c r="XEG1048417" s="14"/>
      <c r="XEH1048417" s="14"/>
      <c r="XEI1048417" s="15"/>
      <c r="XEJ1048417" s="14"/>
      <c r="XEK1048417" s="14"/>
      <c r="XEL1048417" s="14"/>
      <c r="XEM1048417" s="14"/>
      <c r="XEN1048417" s="14"/>
      <c r="XEO1048417" s="14"/>
      <c r="XEP1048417" s="14"/>
      <c r="XEQ1048417" s="14"/>
      <c r="XER1048417" s="14"/>
      <c r="XES1048417" s="14"/>
      <c r="XET1048417" s="14"/>
      <c r="XEU1048417" s="14"/>
      <c r="XEV1048417" s="14"/>
    </row>
    <row r="1048418" spans="16359:16376" ht="18" customHeight="1" x14ac:dyDescent="0.2">
      <c r="XEE1048418" s="14"/>
      <c r="XEF1048418" s="14"/>
      <c r="XEG1048418" s="14"/>
      <c r="XEH1048418" s="14"/>
      <c r="XEI1048418" s="15"/>
      <c r="XEJ1048418" s="14"/>
      <c r="XEK1048418" s="14"/>
      <c r="XEL1048418" s="14"/>
      <c r="XEM1048418" s="14"/>
      <c r="XEN1048418" s="14"/>
      <c r="XEO1048418" s="14"/>
      <c r="XEP1048418" s="14"/>
      <c r="XEQ1048418" s="14"/>
      <c r="XER1048418" s="14"/>
      <c r="XES1048418" s="14"/>
      <c r="XET1048418" s="14"/>
      <c r="XEU1048418" s="14"/>
      <c r="XEV1048418" s="14"/>
    </row>
    <row r="1048419" spans="16359:16376" ht="18" customHeight="1" x14ac:dyDescent="0.2">
      <c r="XEE1048419" s="14"/>
      <c r="XEF1048419" s="14"/>
      <c r="XEG1048419" s="14"/>
      <c r="XEH1048419" s="14"/>
      <c r="XEI1048419" s="15"/>
      <c r="XEJ1048419" s="14"/>
      <c r="XEK1048419" s="14"/>
      <c r="XEL1048419" s="14"/>
      <c r="XEM1048419" s="14"/>
      <c r="XEN1048419" s="14"/>
      <c r="XEO1048419" s="14"/>
      <c r="XEP1048419" s="14"/>
      <c r="XEQ1048419" s="14"/>
      <c r="XER1048419" s="14"/>
      <c r="XES1048419" s="14"/>
      <c r="XET1048419" s="14"/>
      <c r="XEU1048419" s="14"/>
      <c r="XEV1048419" s="14"/>
    </row>
    <row r="1048420" spans="16359:16376" ht="18" customHeight="1" x14ac:dyDescent="0.2">
      <c r="XEE1048420" s="14"/>
      <c r="XEF1048420" s="14"/>
      <c r="XEG1048420" s="14"/>
      <c r="XEH1048420" s="14"/>
      <c r="XEI1048420" s="15"/>
      <c r="XEJ1048420" s="14"/>
      <c r="XEK1048420" s="14"/>
      <c r="XEL1048420" s="14"/>
      <c r="XEM1048420" s="14"/>
      <c r="XEN1048420" s="14"/>
      <c r="XEO1048420" s="14"/>
      <c r="XEP1048420" s="14"/>
      <c r="XEQ1048420" s="14"/>
      <c r="XER1048420" s="14"/>
      <c r="XES1048420" s="14"/>
      <c r="XET1048420" s="14"/>
      <c r="XEU1048420" s="14"/>
      <c r="XEV1048420" s="14"/>
    </row>
    <row r="1048421" spans="16359:16376" ht="18" customHeight="1" x14ac:dyDescent="0.2">
      <c r="XEE1048421" s="14"/>
      <c r="XEF1048421" s="14"/>
      <c r="XEG1048421" s="14"/>
      <c r="XEH1048421" s="14"/>
      <c r="XEI1048421" s="15"/>
      <c r="XEJ1048421" s="14"/>
      <c r="XEK1048421" s="14"/>
      <c r="XEL1048421" s="14"/>
      <c r="XEM1048421" s="14"/>
      <c r="XEN1048421" s="14"/>
      <c r="XEO1048421" s="14"/>
      <c r="XEP1048421" s="14"/>
      <c r="XEQ1048421" s="14"/>
      <c r="XER1048421" s="14"/>
      <c r="XES1048421" s="14"/>
      <c r="XET1048421" s="14"/>
      <c r="XEU1048421" s="14"/>
      <c r="XEV1048421" s="14"/>
    </row>
    <row r="1048422" spans="16359:16376" ht="18" customHeight="1" x14ac:dyDescent="0.2">
      <c r="XEE1048422" s="14"/>
      <c r="XEF1048422" s="14"/>
      <c r="XEG1048422" s="14"/>
      <c r="XEH1048422" s="14"/>
      <c r="XEI1048422" s="15"/>
      <c r="XEJ1048422" s="14"/>
      <c r="XEK1048422" s="14"/>
      <c r="XEL1048422" s="14"/>
      <c r="XEM1048422" s="14"/>
      <c r="XEN1048422" s="14"/>
      <c r="XEO1048422" s="14"/>
      <c r="XEP1048422" s="14"/>
      <c r="XEQ1048422" s="14"/>
      <c r="XER1048422" s="14"/>
      <c r="XES1048422" s="14"/>
      <c r="XET1048422" s="14"/>
      <c r="XEU1048422" s="14"/>
      <c r="XEV1048422" s="14"/>
    </row>
    <row r="1048423" spans="16359:16376" ht="18" customHeight="1" x14ac:dyDescent="0.2">
      <c r="XEL1048423" s="14"/>
      <c r="XEM1048423" s="14"/>
      <c r="XEN1048423" s="14"/>
    </row>
    <row r="1048468" spans="16372:16375" ht="18" customHeight="1" x14ac:dyDescent="0.2">
      <c r="XER1048468" s="9"/>
      <c r="XET1048468" s="9"/>
      <c r="XEU1048468" s="9"/>
    </row>
    <row r="1048469" spans="16372:16375" ht="18" customHeight="1" x14ac:dyDescent="0.2">
      <c r="XER1048469" s="9"/>
      <c r="XET1048469" s="9"/>
      <c r="XEU1048469" s="9"/>
    </row>
    <row r="1048470" spans="16372:16375" ht="18" customHeight="1" x14ac:dyDescent="0.2">
      <c r="XER1048470" s="9"/>
      <c r="XET1048470" s="9"/>
      <c r="XEU1048470" s="9"/>
    </row>
    <row r="1048471" spans="16372:16375" ht="18" customHeight="1" x14ac:dyDescent="0.2">
      <c r="XER1048471" s="9"/>
      <c r="XET1048471" s="9"/>
      <c r="XEU1048471" s="9"/>
    </row>
    <row r="1048472" spans="16372:16375" ht="18" customHeight="1" x14ac:dyDescent="0.2">
      <c r="XER1048472" s="9"/>
      <c r="XET1048472" s="9"/>
      <c r="XEU1048472" s="9"/>
    </row>
    <row r="1048473" spans="16372:16375" ht="18" customHeight="1" x14ac:dyDescent="0.2">
      <c r="XER1048473" s="9"/>
      <c r="XET1048473" s="9"/>
      <c r="XEU1048473" s="9"/>
    </row>
    <row r="1048474" spans="16372:16375" ht="18" customHeight="1" x14ac:dyDescent="0.2">
      <c r="XER1048474" s="9"/>
      <c r="XET1048474" s="9"/>
      <c r="XEU1048474" s="9"/>
    </row>
    <row r="1048475" spans="16372:16375" ht="18" customHeight="1" x14ac:dyDescent="0.2">
      <c r="XER1048475" s="9"/>
      <c r="XET1048475" s="9"/>
      <c r="XEU1048475" s="9"/>
    </row>
    <row r="1048476" spans="16372:16375" ht="18" customHeight="1" x14ac:dyDescent="0.2">
      <c r="XER1048476" s="9"/>
      <c r="XET1048476" s="9"/>
      <c r="XEU1048476" s="9"/>
    </row>
    <row r="1048477" spans="16372:16375" ht="18" customHeight="1" x14ac:dyDescent="0.2">
      <c r="XER1048477" s="9"/>
      <c r="XET1048477" s="9"/>
      <c r="XEU1048477" s="9"/>
    </row>
    <row r="1048478" spans="16372:16375" ht="18" customHeight="1" x14ac:dyDescent="0.2">
      <c r="XER1048478" s="9"/>
      <c r="XET1048478" s="9"/>
      <c r="XEU1048478" s="9"/>
    </row>
    <row r="1048479" spans="16372:16375" ht="18" customHeight="1" x14ac:dyDescent="0.2">
      <c r="XER1048479" s="9"/>
      <c r="XET1048479" s="9"/>
      <c r="XEU1048479" s="9"/>
    </row>
    <row r="1048480" spans="16372:16375" ht="18" customHeight="1" x14ac:dyDescent="0.2">
      <c r="XER1048480" s="9"/>
      <c r="XET1048480" s="9"/>
      <c r="XEU1048480" s="9"/>
    </row>
    <row r="1048481" spans="16372:16375" ht="18" customHeight="1" x14ac:dyDescent="0.2">
      <c r="XER1048481" s="9"/>
      <c r="XET1048481" s="9"/>
      <c r="XEU1048481" s="9"/>
    </row>
    <row r="1048482" spans="16372:16375" ht="18" customHeight="1" x14ac:dyDescent="0.2">
      <c r="XER1048482" s="9"/>
      <c r="XET1048482" s="9"/>
      <c r="XEU1048482" s="9"/>
    </row>
    <row r="1048483" spans="16372:16375" ht="18" customHeight="1" x14ac:dyDescent="0.2">
      <c r="XER1048483" s="9"/>
      <c r="XET1048483" s="9"/>
      <c r="XEU1048483" s="9"/>
    </row>
    <row r="1048484" spans="16372:16375" ht="18" customHeight="1" x14ac:dyDescent="0.2">
      <c r="XER1048484" s="9"/>
      <c r="XET1048484" s="9"/>
      <c r="XEU1048484" s="9"/>
    </row>
    <row r="1048485" spans="16372:16375" ht="18" customHeight="1" x14ac:dyDescent="0.2">
      <c r="XER1048485" s="9"/>
      <c r="XET1048485" s="9"/>
      <c r="XEU1048485" s="9"/>
    </row>
    <row r="1048486" spans="16372:16375" ht="18" customHeight="1" x14ac:dyDescent="0.2">
      <c r="XER1048486" s="9"/>
      <c r="XET1048486" s="9"/>
      <c r="XEU1048486" s="9"/>
    </row>
    <row r="1048487" spans="16372:16375" ht="18" customHeight="1" x14ac:dyDescent="0.2">
      <c r="XER1048487" s="9"/>
      <c r="XET1048487" s="9"/>
      <c r="XEU1048487" s="9"/>
    </row>
    <row r="1048488" spans="16372:16375" ht="18" customHeight="1" x14ac:dyDescent="0.2">
      <c r="XER1048488" s="9"/>
      <c r="XET1048488" s="9"/>
      <c r="XEU1048488" s="9"/>
    </row>
    <row r="1048489" spans="16372:16375" ht="18" customHeight="1" x14ac:dyDescent="0.2">
      <c r="XER1048489" s="9"/>
      <c r="XET1048489" s="9"/>
      <c r="XEU1048489" s="9"/>
    </row>
    <row r="1048490" spans="16372:16375" ht="18" customHeight="1" x14ac:dyDescent="0.2">
      <c r="XER1048490" s="9"/>
      <c r="XET1048490" s="9"/>
      <c r="XEU1048490" s="9"/>
    </row>
    <row r="1048491" spans="16372:16375" ht="18" customHeight="1" x14ac:dyDescent="0.2">
      <c r="XER1048491" s="9"/>
      <c r="XET1048491" s="9"/>
      <c r="XEU1048491" s="9"/>
    </row>
    <row r="1048492" spans="16372:16375" ht="18" customHeight="1" x14ac:dyDescent="0.2">
      <c r="XER1048492" s="9"/>
      <c r="XET1048492" s="9"/>
      <c r="XEU1048492" s="9"/>
    </row>
    <row r="1048493" spans="16372:16375" ht="18" customHeight="1" x14ac:dyDescent="0.2">
      <c r="XER1048493" s="9"/>
      <c r="XET1048493" s="9"/>
      <c r="XEU1048493" s="9"/>
    </row>
  </sheetData>
  <sortState xmlns:xlrd2="http://schemas.microsoft.com/office/spreadsheetml/2017/richdata2" ref="XEL1048144:XEN1048182">
    <sortCondition ref="XEL1048144:XEL1048182"/>
  </sortState>
  <mergeCells count="44">
    <mergeCell ref="F5:H5"/>
    <mergeCell ref="F6:H6"/>
    <mergeCell ref="F7:H7"/>
    <mergeCell ref="F8:H8"/>
    <mergeCell ref="F9:H9"/>
    <mergeCell ref="F10:H10"/>
    <mergeCell ref="G39:H39"/>
    <mergeCell ref="G40:H40"/>
    <mergeCell ref="L48:N48"/>
    <mergeCell ref="L47:N47"/>
    <mergeCell ref="G11:H11"/>
    <mergeCell ref="B36:H36"/>
    <mergeCell ref="G41:H41"/>
    <mergeCell ref="B38:C38"/>
    <mergeCell ref="P41:Q41"/>
    <mergeCell ref="P47:Q47"/>
    <mergeCell ref="P48:Q48"/>
    <mergeCell ref="J9:L9"/>
    <mergeCell ref="J11:L11"/>
    <mergeCell ref="I44:J44"/>
    <mergeCell ref="I39:J39"/>
    <mergeCell ref="I40:J40"/>
    <mergeCell ref="I41:J41"/>
    <mergeCell ref="P6:P7"/>
    <mergeCell ref="P8:P9"/>
    <mergeCell ref="P10:P11"/>
    <mergeCell ref="J10:L10"/>
    <mergeCell ref="G49:H49"/>
    <mergeCell ref="I49:J49"/>
    <mergeCell ref="G42:H42"/>
    <mergeCell ref="G43:H43"/>
    <mergeCell ref="G44:H44"/>
    <mergeCell ref="G45:H46"/>
    <mergeCell ref="I45:J46"/>
    <mergeCell ref="G47:H48"/>
    <mergeCell ref="I47:J48"/>
    <mergeCell ref="I42:J42"/>
    <mergeCell ref="I43:J43"/>
    <mergeCell ref="P40:Q40"/>
    <mergeCell ref="J4:L4"/>
    <mergeCell ref="J5:L5"/>
    <mergeCell ref="J6:L6"/>
    <mergeCell ref="J7:L7"/>
    <mergeCell ref="J8:L8"/>
  </mergeCells>
  <conditionalFormatting sqref="XEK1048088:XEK1048117">
    <cfRule type="duplicateValues" dxfId="0" priority="1"/>
  </conditionalFormatting>
  <dataValidations count="6">
    <dataValidation type="list" allowBlank="1" showInputMessage="1" showErrorMessage="1" sqref="M15:M35" xr:uid="{00000000-0002-0000-0000-000000000000}">
      <formula1>$XEP$1048088:$XEP$1048091</formula1>
    </dataValidation>
    <dataValidation type="list" allowBlank="1" showInputMessage="1" showErrorMessage="1" sqref="F11" xr:uid="{00000000-0002-0000-0000-000001000000}">
      <formula1>$XEF$1048088:$XEF$1048095</formula1>
    </dataValidation>
    <dataValidation type="list" allowBlank="1" showInputMessage="1" showErrorMessage="1" sqref="E15:E35" xr:uid="{00000000-0002-0000-0000-000002000000}">
      <formula1>$XEI$1048088:$XEI$1048103</formula1>
    </dataValidation>
    <dataValidation type="list" allowBlank="1" showInputMessage="1" showErrorMessage="1" sqref="I15:I35" xr:uid="{00000000-0002-0000-0000-000003000000}">
      <formula1>$XER$1048088:$XER$1048255</formula1>
    </dataValidation>
    <dataValidation type="list" allowBlank="1" showInputMessage="1" showErrorMessage="1" sqref="D15:D35" xr:uid="{00000000-0002-0000-0000-000004000000}">
      <formula1>$XEU$1048088:$XEU$1048315</formula1>
    </dataValidation>
    <dataValidation type="list" allowBlank="1" showInputMessage="1" showErrorMessage="1" sqref="G15:G35" xr:uid="{00000000-0002-0000-0000-000005000000}">
      <formula1>$XEL$1048088:$XEL$1048117</formula1>
    </dataValidation>
  </dataValidations>
  <printOptions horizontalCentered="1"/>
  <pageMargins left="0.196850393700787" right="0.196850393700787" top="0.59055118110236204" bottom="0.39370078740157499" header="0.39370078740157499" footer="0.196850393700787"/>
  <pageSetup paperSize="9" scale="45" orientation="landscape" r:id="rId1"/>
  <headerFooter>
    <oddHeader>&amp;C&amp;"Tahoma,Negrito"&amp;8&amp;Z&amp;F - &amp;A</oddHeader>
    <oddFooter>&amp;R&amp;"Tahoma,Negrito"&amp;8&amp;D - &amp;T</oddFooter>
  </headerFooter>
  <customProperties>
    <customPr name="EpmWorksheetKeyString_GUID" r:id="rId2"/>
  </customProperties>
  <ignoredErrors>
    <ignoredError sqref="L26:L35 L15:L25 E15" unlockedFormula="1"/>
    <ignoredError sqref="P36 P16:P19" evalError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58" r:id="rId5" name="Option Button 134">
              <controlPr defaultSize="0" autoFill="0" autoLine="0" autoPict="0">
                <anchor moveWithCells="1">
                  <from>
                    <xdr:col>8</xdr:col>
                    <xdr:colOff>1619250</xdr:colOff>
                    <xdr:row>5</xdr:row>
                    <xdr:rowOff>38100</xdr:rowOff>
                  </from>
                  <to>
                    <xdr:col>10</xdr:col>
                    <xdr:colOff>342900</xdr:colOff>
                    <xdr:row>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" name="Option Button 136">
              <controlPr defaultSize="0" autoFill="0" autoLine="0" autoPict="0">
                <anchor moveWithCells="1">
                  <from>
                    <xdr:col>8</xdr:col>
                    <xdr:colOff>1619250</xdr:colOff>
                    <xdr:row>7</xdr:row>
                    <xdr:rowOff>38100</xdr:rowOff>
                  </from>
                  <to>
                    <xdr:col>11</xdr:col>
                    <xdr:colOff>76200</xdr:colOff>
                    <xdr:row>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7" name="Option Button 137">
              <controlPr defaultSize="0" autoFill="0" autoLine="0" autoPict="0">
                <anchor moveWithCells="1">
                  <from>
                    <xdr:col>8</xdr:col>
                    <xdr:colOff>1619250</xdr:colOff>
                    <xdr:row>9</xdr:row>
                    <xdr:rowOff>38100</xdr:rowOff>
                  </from>
                  <to>
                    <xdr:col>10</xdr:col>
                    <xdr:colOff>685800</xdr:colOff>
                    <xdr:row>10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" name="Option Button 147">
              <controlPr defaultSize="0" autoFill="0" autoLine="0" autoPict="0">
                <anchor moveWithCells="1">
                  <from>
                    <xdr:col>8</xdr:col>
                    <xdr:colOff>1619250</xdr:colOff>
                    <xdr:row>3</xdr:row>
                    <xdr:rowOff>38100</xdr:rowOff>
                  </from>
                  <to>
                    <xdr:col>10</xdr:col>
                    <xdr:colOff>641350</xdr:colOff>
                    <xdr:row>4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pageSetUpPr fitToPage="1"/>
  </sheetPr>
  <dimension ref="A1:C45"/>
  <sheetViews>
    <sheetView showGridLines="0" topLeftCell="A15" workbookViewId="0">
      <selection activeCell="C17" sqref="C17"/>
    </sheetView>
  </sheetViews>
  <sheetFormatPr defaultRowHeight="15" x14ac:dyDescent="0.2"/>
  <cols>
    <col min="1" max="1" width="78.96484375" bestFit="1" customWidth="1"/>
    <col min="2" max="2" width="1.20703125" customWidth="1"/>
    <col min="3" max="3" width="89.1875" bestFit="1" customWidth="1"/>
  </cols>
  <sheetData>
    <row r="1" spans="1:3" x14ac:dyDescent="0.2">
      <c r="A1" s="62"/>
      <c r="C1" s="62"/>
    </row>
    <row r="2" spans="1:3" x14ac:dyDescent="0.2">
      <c r="A2" s="61"/>
      <c r="C2" s="61"/>
    </row>
    <row r="3" spans="1:3" x14ac:dyDescent="0.2">
      <c r="A3" s="63"/>
      <c r="C3" s="63"/>
    </row>
    <row r="4" spans="1:3" x14ac:dyDescent="0.2">
      <c r="A4" s="63"/>
      <c r="C4" s="63"/>
    </row>
    <row r="5" spans="1:3" x14ac:dyDescent="0.2">
      <c r="A5" s="63"/>
      <c r="C5" s="63"/>
    </row>
    <row r="6" spans="1:3" x14ac:dyDescent="0.2">
      <c r="A6" s="63"/>
      <c r="C6" s="63"/>
    </row>
    <row r="7" spans="1:3" x14ac:dyDescent="0.2">
      <c r="A7" s="63"/>
      <c r="C7" s="63"/>
    </row>
    <row r="8" spans="1:3" x14ac:dyDescent="0.2">
      <c r="A8" s="63"/>
      <c r="C8" s="63"/>
    </row>
    <row r="9" spans="1:3" x14ac:dyDescent="0.2">
      <c r="A9" s="63"/>
      <c r="C9" s="63"/>
    </row>
    <row r="10" spans="1:3" x14ac:dyDescent="0.2">
      <c r="A10" s="63"/>
      <c r="C10" s="63"/>
    </row>
    <row r="11" spans="1:3" x14ac:dyDescent="0.2">
      <c r="A11" s="63"/>
      <c r="C11" s="63"/>
    </row>
    <row r="12" spans="1:3" x14ac:dyDescent="0.2">
      <c r="A12" s="63"/>
      <c r="C12" s="63"/>
    </row>
    <row r="13" spans="1:3" x14ac:dyDescent="0.2">
      <c r="A13" s="63"/>
      <c r="C13" s="63"/>
    </row>
    <row r="14" spans="1:3" x14ac:dyDescent="0.2">
      <c r="A14" s="63"/>
      <c r="C14" s="63"/>
    </row>
    <row r="15" spans="1:3" x14ac:dyDescent="0.2">
      <c r="A15" s="63"/>
      <c r="C15" s="63"/>
    </row>
    <row r="16" spans="1:3" x14ac:dyDescent="0.2">
      <c r="A16" s="63"/>
      <c r="C16" s="63"/>
    </row>
    <row r="17" spans="1:3" x14ac:dyDescent="0.2">
      <c r="A17" s="63"/>
      <c r="C17" s="63"/>
    </row>
    <row r="18" spans="1:3" x14ac:dyDescent="0.2">
      <c r="A18" s="62"/>
      <c r="C18" s="62"/>
    </row>
    <row r="19" spans="1:3" x14ac:dyDescent="0.2">
      <c r="A19" s="61"/>
      <c r="C19" s="61"/>
    </row>
    <row r="20" spans="1:3" x14ac:dyDescent="0.2">
      <c r="A20" s="61"/>
      <c r="C20" s="61"/>
    </row>
    <row r="21" spans="1:3" x14ac:dyDescent="0.2">
      <c r="A21" s="61"/>
      <c r="C21" s="61"/>
    </row>
    <row r="22" spans="1:3" x14ac:dyDescent="0.2">
      <c r="A22" s="61"/>
      <c r="C22" s="61"/>
    </row>
    <row r="23" spans="1:3" x14ac:dyDescent="0.2">
      <c r="A23" s="61"/>
      <c r="C23" s="61"/>
    </row>
    <row r="24" spans="1:3" x14ac:dyDescent="0.2">
      <c r="A24" s="61"/>
      <c r="C24" s="61"/>
    </row>
    <row r="25" spans="1:3" x14ac:dyDescent="0.2">
      <c r="A25" s="61"/>
      <c r="C25" s="61"/>
    </row>
    <row r="26" spans="1:3" x14ac:dyDescent="0.2">
      <c r="A26" s="61"/>
      <c r="C26" s="61"/>
    </row>
    <row r="27" spans="1:3" x14ac:dyDescent="0.2">
      <c r="A27" s="61"/>
      <c r="C27" s="61"/>
    </row>
    <row r="28" spans="1:3" x14ac:dyDescent="0.2">
      <c r="A28" s="61"/>
      <c r="C28" s="61"/>
    </row>
    <row r="29" spans="1:3" x14ac:dyDescent="0.2">
      <c r="A29" s="61"/>
      <c r="C29" s="61"/>
    </row>
    <row r="30" spans="1:3" x14ac:dyDescent="0.2">
      <c r="A30" s="61"/>
      <c r="C30" s="61"/>
    </row>
    <row r="31" spans="1:3" x14ac:dyDescent="0.2">
      <c r="A31" s="61"/>
      <c r="C31" s="61"/>
    </row>
    <row r="32" spans="1:3" x14ac:dyDescent="0.2">
      <c r="A32" s="61"/>
      <c r="C32" s="61"/>
    </row>
    <row r="33" spans="1:3" x14ac:dyDescent="0.2">
      <c r="A33" s="61"/>
      <c r="C33" s="61"/>
    </row>
    <row r="34" spans="1:3" x14ac:dyDescent="0.2">
      <c r="A34" s="61"/>
      <c r="C34" s="61"/>
    </row>
    <row r="35" spans="1:3" x14ac:dyDescent="0.2">
      <c r="A35" s="61"/>
      <c r="C35" s="61"/>
    </row>
    <row r="36" spans="1:3" x14ac:dyDescent="0.2">
      <c r="A36" s="61"/>
      <c r="C36" s="61"/>
    </row>
    <row r="37" spans="1:3" x14ac:dyDescent="0.2">
      <c r="A37" s="61"/>
      <c r="C37" s="61"/>
    </row>
    <row r="38" spans="1:3" x14ac:dyDescent="0.2">
      <c r="A38" s="61"/>
      <c r="C38" s="61"/>
    </row>
    <row r="39" spans="1:3" x14ac:dyDescent="0.2">
      <c r="A39" s="61"/>
      <c r="C39" s="61"/>
    </row>
    <row r="40" spans="1:3" x14ac:dyDescent="0.2">
      <c r="A40" s="61"/>
      <c r="C40" s="61"/>
    </row>
    <row r="41" spans="1:3" x14ac:dyDescent="0.2">
      <c r="A41" s="61"/>
      <c r="C41" s="61"/>
    </row>
    <row r="42" spans="1:3" x14ac:dyDescent="0.2">
      <c r="A42" s="61"/>
      <c r="C42" s="61"/>
    </row>
    <row r="43" spans="1:3" x14ac:dyDescent="0.2">
      <c r="A43" s="61"/>
      <c r="C43" s="61"/>
    </row>
    <row r="44" spans="1:3" x14ac:dyDescent="0.2">
      <c r="A44" s="61"/>
      <c r="C44" s="61"/>
    </row>
    <row r="45" spans="1:3" x14ac:dyDescent="0.2">
      <c r="A45" s="61"/>
      <c r="C45" s="61"/>
    </row>
  </sheetData>
  <printOptions horizontalCentered="1" verticalCentered="1"/>
  <pageMargins left="0.7" right="0.7" top="0.75" bottom="0.75" header="0.3" footer="0.3"/>
  <pageSetup paperSize="9" scale="77" orientation="landscape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rea xmlns="0d4aa714-cd9f-4982-bc32-3d5ebcf25e2b">14</Area>
    <Descricao xmlns="0d4aa714-cd9f-4982-bc32-3d5ebcf25e2b">Formulário de Despesas_atualizado em 24_10_2018</Descricao>
    <DataPublicacao xmlns="0d4aa714-cd9f-4982-bc32-3d5ebcf25e2b" xsi:nil="true"/>
    <Responsavel xmlns="0d4aa714-cd9f-4982-bc32-3d5ebcf25e2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51E274A6DE204796BFBC6453B88169" ma:contentTypeVersion="7" ma:contentTypeDescription="Crie um novo documento." ma:contentTypeScope="" ma:versionID="e56b6cf61de9fe837f0b3739179886d8">
  <xsd:schema xmlns:xsd="http://www.w3.org/2001/XMLSchema" xmlns:xs="http://www.w3.org/2001/XMLSchema" xmlns:p="http://schemas.microsoft.com/office/2006/metadata/properties" xmlns:ns2="0d4aa714-cd9f-4982-bc32-3d5ebcf25e2b" xmlns:ns3="5d0215c2-fd5f-4724-b000-a0bac1e889a4" targetNamespace="http://schemas.microsoft.com/office/2006/metadata/properties" ma:root="true" ma:fieldsID="946f69b48ab9cdbf92d0eca6d8118ef8" ns2:_="" ns3:_="">
    <xsd:import namespace="0d4aa714-cd9f-4982-bc32-3d5ebcf25e2b"/>
    <xsd:import namespace="5d0215c2-fd5f-4724-b000-a0bac1e889a4"/>
    <xsd:element name="properties">
      <xsd:complexType>
        <xsd:sequence>
          <xsd:element name="documentManagement">
            <xsd:complexType>
              <xsd:all>
                <xsd:element ref="ns2:Area"/>
                <xsd:element ref="ns2:Descricao" minOccurs="0"/>
                <xsd:element ref="ns2:Responsavel" minOccurs="0"/>
                <xsd:element ref="ns2:DataPublicacao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4aa714-cd9f-4982-bc32-3d5ebcf25e2b" elementFormDefault="qualified">
    <xsd:import namespace="http://schemas.microsoft.com/office/2006/documentManagement/types"/>
    <xsd:import namespace="http://schemas.microsoft.com/office/infopath/2007/PartnerControls"/>
    <xsd:element name="Area" ma:index="8" ma:displayName="Área" ma:description="Selecione a área desse modelo de formulário." ma:indexed="true" ma:list="{d58224d3-58db-4f64-bdfe-29d6aeb5ba7c}" ma:internalName="Area" ma:readOnly="false" ma:showField="Title">
      <xsd:simpleType>
        <xsd:restriction base="dms:Lookup"/>
      </xsd:simpleType>
    </xsd:element>
    <xsd:element name="Descricao" ma:index="9" nillable="true" ma:displayName="Descrição" ma:description="Insira uma descrição para o documento." ma:internalName="Descricao">
      <xsd:simpleType>
        <xsd:restriction base="dms:Note">
          <xsd:maxLength value="255"/>
        </xsd:restriction>
      </xsd:simpleType>
    </xsd:element>
    <xsd:element name="Responsavel" ma:index="10" nillable="true" ma:displayName="Responsável" ma:description="Informe o nome do responsável por este documento." ma:internalName="Responsavel">
      <xsd:simpleType>
        <xsd:restriction base="dms:Text">
          <xsd:maxLength value="100"/>
        </xsd:restriction>
      </xsd:simpleType>
    </xsd:element>
    <xsd:element name="DataPublicacao" ma:index="11" nillable="true" ma:displayName="Data de Publicação" ma:description="Informe a data de publicação deste documento." ma:format="DateOnly" ma:internalName="DataPublicacao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215c2-fd5f-4724-b000-a0bac1e889a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8AD51E-87E7-4179-ABD1-CA56A888AD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96D241-B26E-4EA6-96D6-A0B7A4F3A189}">
  <ds:schemaRefs>
    <ds:schemaRef ds:uri="http://schemas.microsoft.com/office/2006/metadata/properties"/>
    <ds:schemaRef ds:uri="http://www.w3.org/2000/xmlns/"/>
    <ds:schemaRef ds:uri="0d4aa714-cd9f-4982-bc32-3d5ebcf25e2b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9154DDF1-16BF-4211-8E65-DEAB4C7F0ED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d4aa714-cd9f-4982-bc32-3d5ebcf25e2b"/>
    <ds:schemaRef ds:uri="5d0215c2-fd5f-4724-b000-a0bac1e889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Formulário _ Form</vt:lpstr>
      <vt:lpstr>Translation</vt:lpstr>
      <vt:lpstr>Formulário _ Form!Area_de_impressao</vt:lpstr>
      <vt:lpstr>Translation!Area_de_impressao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Formulário de Despesas_atualizado em 24_10_2018</dc:title>
  <dc:creator>alecia_bernardinelli</dc:creator>
  <cp:lastModifiedBy>Nara Araujo Carneiro</cp:lastModifiedBy>
  <cp:lastPrinted>2022-05-02T17:58:42Z</cp:lastPrinted>
  <dcterms:created xsi:type="dcterms:W3CDTF">2012-11-07T13:10:46Z</dcterms:created>
  <dcterms:modified xsi:type="dcterms:W3CDTF">2023-04-26T21:54:49Z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0x010100EB51E274A6DE204796BFBC6453B88169</vt:lpwstr>
  </property>
</Properties>
</file>