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4DD\Work\hybrid_work_distribution\"/>
    </mc:Choice>
  </mc:AlternateContent>
  <xr:revisionPtr revIDLastSave="0" documentId="13_ncr:9_{4D15AAD7-73E0-4F26-AD0E-3A6785F5F377}" xr6:coauthVersionLast="47" xr6:coauthVersionMax="47" xr10:uidLastSave="{00000000-0000-0000-0000-000000000000}"/>
  <bookViews>
    <workbookView xWindow="-38520" yWindow="-5400" windowWidth="38640" windowHeight="21120" xr2:uid="{ED6F0782-ED7E-4A0C-A81D-96437C1FEC8A}"/>
  </bookViews>
  <sheets>
    <sheet name="Resultados" sheetId="1" r:id="rId1"/>
  </sheets>
  <calcPr calcId="0" concurrentManualCount="8"/>
  <pivotCaches>
    <pivotCache cacheId="89" r:id="rId2"/>
  </pivotCaches>
</workbook>
</file>

<file path=xl/calcChain.xml><?xml version="1.0" encoding="utf-8"?>
<calcChain xmlns="http://schemas.openxmlformats.org/spreadsheetml/2006/main">
  <c r="J22" i="1" l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2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J2" i="1"/>
</calcChain>
</file>

<file path=xl/sharedStrings.xml><?xml version="1.0" encoding="utf-8"?>
<sst xmlns="http://schemas.openxmlformats.org/spreadsheetml/2006/main" count="274" uniqueCount="38">
  <si>
    <t>Algoritmo</t>
  </si>
  <si>
    <t># Gerações</t>
  </si>
  <si>
    <t>População</t>
  </si>
  <si>
    <t>% Crossover</t>
  </si>
  <si>
    <t>% Mutação</t>
  </si>
  <si>
    <t>Seleção</t>
  </si>
  <si>
    <t>Função Objetivo</t>
  </si>
  <si>
    <t>Valor</t>
  </si>
  <si>
    <t>eaMuPlusLambda</t>
  </si>
  <si>
    <t>Torneio</t>
  </si>
  <si>
    <t>Agregada</t>
  </si>
  <si>
    <t>Aumento de gerações e população não mudou a convergência de maneira geral</t>
  </si>
  <si>
    <t>Apenas em 1 caso (12) a convergência ocorreu após a geração 150 (~230)</t>
  </si>
  <si>
    <t>No caso 4 a convergência ocorreu aprox na geração 130</t>
  </si>
  <si>
    <t>Todos os outros convergiram antes da geração 100</t>
  </si>
  <si>
    <t>eaSimple</t>
  </si>
  <si>
    <t>NSGA-II</t>
  </si>
  <si>
    <t>Segregada</t>
  </si>
  <si>
    <t>ID</t>
  </si>
  <si>
    <t>Total Geral</t>
  </si>
  <si>
    <t>Média de Valor</t>
  </si>
  <si>
    <t>M 40%</t>
  </si>
  <si>
    <t>X 40%</t>
  </si>
  <si>
    <t>M 60%</t>
  </si>
  <si>
    <t>X 60%</t>
  </si>
  <si>
    <t>G 150</t>
  </si>
  <si>
    <t>G 300</t>
  </si>
  <si>
    <t>P 300</t>
  </si>
  <si>
    <t>P 500</t>
  </si>
  <si>
    <t>Valores</t>
  </si>
  <si>
    <t>Cenário</t>
  </si>
  <si>
    <t>eaMuPlusLambda / G 150 / P 300 / X 40% / M 60%</t>
  </si>
  <si>
    <t>eaMuPlusLambda / G 150 / P 300 / X 60% / M 40%</t>
  </si>
  <si>
    <t>eaMuPlusLambda / G 300 / P 500 / X 40% / M 60%</t>
  </si>
  <si>
    <t>eaMuPlusLambda / G 300 / P 500 / X 60% / M 40%</t>
  </si>
  <si>
    <t>eaSimple / G 150 / P 300 / X 40% / M 60%</t>
  </si>
  <si>
    <t>eaSimple / G 150 / P 300 / X 60% / M 40%</t>
  </si>
  <si>
    <t>eaSimple / G 300 / P 500 / X 40% / M 60%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</si>
</sst>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pivotButton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numFmt numFmtId="2" formatCode="0.00"/>
    </dxf>
    <dxf>
      <numFmt numFmtId="165" formatCode="0.000"/>
    </dxf>
  </dxfs>
  <tableStyles count="0" defaultTableStyle="TableStyleMedium2" defaultPivotStyle="PivotStyleLight16"/>
  <colors>
    <mruColors>
      <color rgb="FF7F3C8D"/>
      <color rgb="FF666666"/>
      <color rgb="FF1A1A1A"/>
      <color rgb="FFFAFAFA"/>
      <color rgb="FF11A579"/>
      <color rgb="FFE68310"/>
      <color rgb="FFE73F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[Resultados.xlsx]Resultados!Tabela dinâmica2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1A1A1A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r>
              <a:rPr lang="en-US" sz="1200">
                <a:solidFill>
                  <a:srgbClr val="1A1A1A"/>
                </a:solidFill>
              </a:rPr>
              <a:t>Comparativo de</a:t>
            </a:r>
            <a:r>
              <a:rPr lang="en-US" sz="1200" baseline="0">
                <a:solidFill>
                  <a:srgbClr val="1A1A1A"/>
                </a:solidFill>
              </a:rPr>
              <a:t> parâmetros com base na média da</a:t>
            </a:r>
            <a:r>
              <a:rPr lang="en-US" sz="1200">
                <a:solidFill>
                  <a:srgbClr val="1A1A1A"/>
                </a:solidFill>
              </a:rPr>
              <a:t> função objetivo agregada</a:t>
            </a:r>
          </a:p>
        </c:rich>
      </c:tx>
      <c:layout>
        <c:manualLayout>
          <c:xMode val="edge"/>
          <c:yMode val="edge"/>
          <c:x val="1.6770626889360124E-2"/>
          <c:y val="4.3864310433642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1A1A1A"/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11A579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spPr>
          <a:solidFill>
            <a:srgbClr val="E73F74"/>
          </a:solidFill>
          <a:ln>
            <a:noFill/>
          </a:ln>
          <a:effectLst/>
        </c:spPr>
      </c:pivotFmt>
      <c:pivotFmt>
        <c:idx val="10"/>
        <c:spPr>
          <a:solidFill>
            <a:srgbClr val="E68310"/>
          </a:solidFill>
          <a:ln>
            <a:noFill/>
          </a:ln>
          <a:effectLst/>
        </c:spPr>
      </c:pivotFmt>
      <c:pivotFmt>
        <c:idx val="11"/>
        <c:spPr>
          <a:solidFill>
            <a:srgbClr val="E68310"/>
          </a:solidFill>
          <a:ln>
            <a:noFill/>
          </a:ln>
          <a:effectLst/>
        </c:spPr>
      </c:pivotFmt>
      <c:pivotFmt>
        <c:idx val="12"/>
        <c:spPr>
          <a:solidFill>
            <a:srgbClr val="E68310"/>
          </a:solidFill>
          <a:ln>
            <a:noFill/>
          </a:ln>
          <a:effectLst/>
        </c:spPr>
      </c:pivotFmt>
      <c:pivotFmt>
        <c:idx val="13"/>
        <c:spPr>
          <a:solidFill>
            <a:srgbClr val="11A579"/>
          </a:solidFill>
          <a:ln>
            <a:noFill/>
          </a:ln>
          <a:effectLst/>
        </c:spPr>
        <c:dLbl>
          <c:idx val="0"/>
          <c:numFmt formatCode="#,##0.0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defRPr>
              </a:pPr>
              <a:endParaRPr lang="pt-BR"/>
            </a:p>
          </c:txPr>
        </c:dLbl>
      </c:pivotFmt>
    </c:pivotFmts>
    <c:plotArea>
      <c:layout>
        <c:manualLayout>
          <c:layoutTarget val="inner"/>
          <c:xMode val="edge"/>
          <c:yMode val="edge"/>
          <c:x val="0.2378075097739776"/>
          <c:y val="0.21905440556687056"/>
          <c:w val="0.72602489602758513"/>
          <c:h val="0.6484367237056466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Resultados!$Q$2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1A579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E6831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C8C-481A-8021-2024B7B3C699}"/>
              </c:ext>
            </c:extLst>
          </c:dPt>
          <c:dPt>
            <c:idx val="3"/>
            <c:invertIfNegative val="0"/>
            <c:bubble3D val="0"/>
            <c:spPr>
              <a:solidFill>
                <a:srgbClr val="E6831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8C-481A-8021-2024B7B3C699}"/>
              </c:ext>
            </c:extLst>
          </c:dPt>
          <c:dPt>
            <c:idx val="5"/>
            <c:invertIfNegative val="0"/>
            <c:bubble3D val="0"/>
            <c:spPr>
              <a:solidFill>
                <a:srgbClr val="E6831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C8C-481A-8021-2024B7B3C699}"/>
              </c:ext>
            </c:extLst>
          </c:dPt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Resultados!$L$3:$P$10</c:f>
              <c:multiLvlStrCache>
                <c:ptCount val="7"/>
                <c:lvl>
                  <c:pt idx="0">
                    <c:v>M 60%</c:v>
                  </c:pt>
                  <c:pt idx="1">
                    <c:v>M 40%</c:v>
                  </c:pt>
                  <c:pt idx="2">
                    <c:v>M 60%</c:v>
                  </c:pt>
                  <c:pt idx="3">
                    <c:v>M 40%</c:v>
                  </c:pt>
                  <c:pt idx="4">
                    <c:v>M 60%</c:v>
                  </c:pt>
                  <c:pt idx="5">
                    <c:v>M 40%</c:v>
                  </c:pt>
                  <c:pt idx="6">
                    <c:v>M 60%</c:v>
                  </c:pt>
                </c:lvl>
                <c:lvl>
                  <c:pt idx="0">
                    <c:v>X 40%</c:v>
                  </c:pt>
                  <c:pt idx="1">
                    <c:v>X 60%</c:v>
                  </c:pt>
                  <c:pt idx="2">
                    <c:v>X 40%</c:v>
                  </c:pt>
                  <c:pt idx="3">
                    <c:v>X 60%</c:v>
                  </c:pt>
                  <c:pt idx="4">
                    <c:v>X 40%</c:v>
                  </c:pt>
                  <c:pt idx="5">
                    <c:v>X 60%</c:v>
                  </c:pt>
                  <c:pt idx="6">
                    <c:v>X 40%</c:v>
                  </c:pt>
                </c:lvl>
                <c:lvl>
                  <c:pt idx="0">
                    <c:v>P 300</c:v>
                  </c:pt>
                  <c:pt idx="2">
                    <c:v>P 500</c:v>
                  </c:pt>
                  <c:pt idx="4">
                    <c:v>P 300</c:v>
                  </c:pt>
                  <c:pt idx="6">
                    <c:v>P 500</c:v>
                  </c:pt>
                </c:lvl>
                <c:lvl>
                  <c:pt idx="0">
                    <c:v>G 150</c:v>
                  </c:pt>
                  <c:pt idx="2">
                    <c:v>G 300</c:v>
                  </c:pt>
                  <c:pt idx="4">
                    <c:v>G 150</c:v>
                  </c:pt>
                  <c:pt idx="6">
                    <c:v>G 300</c:v>
                  </c:pt>
                </c:lvl>
                <c:lvl>
                  <c:pt idx="0">
                    <c:v>eaMuPlusLambda</c:v>
                  </c:pt>
                  <c:pt idx="4">
                    <c:v>eaSimple</c:v>
                  </c:pt>
                </c:lvl>
              </c:multiLvlStrCache>
            </c:multiLvlStrRef>
          </c:cat>
          <c:val>
            <c:numRef>
              <c:f>Resultados!$Q$3:$Q$10</c:f>
              <c:numCache>
                <c:formatCode>0.00</c:formatCode>
                <c:ptCount val="7"/>
                <c:pt idx="0">
                  <c:v>1.8699999999999999</c:v>
                </c:pt>
                <c:pt idx="1">
                  <c:v>1.8099999999999998</c:v>
                </c:pt>
                <c:pt idx="2">
                  <c:v>1.8733333333333333</c:v>
                </c:pt>
                <c:pt idx="3">
                  <c:v>1.83</c:v>
                </c:pt>
                <c:pt idx="4">
                  <c:v>1.8366666666666667</c:v>
                </c:pt>
                <c:pt idx="5">
                  <c:v>1.86</c:v>
                </c:pt>
                <c:pt idx="6">
                  <c:v>1.8833333333333331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C-481A-8021-2024B7B3C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660536256"/>
        <c:axId val="659471856"/>
      </c:barChart>
      <c:catAx>
        <c:axId val="66053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pt-BR"/>
          </a:p>
        </c:txPr>
        <c:crossAx val="659471856"/>
        <c:crosses val="autoZero"/>
        <c:auto val="1"/>
        <c:lblAlgn val="ctr"/>
        <c:lblOffset val="100"/>
        <c:noMultiLvlLbl val="0"/>
      </c:catAx>
      <c:valAx>
        <c:axId val="65947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r>
                  <a:rPr lang="pt-BR"/>
                  <a:t>Média de valores da função objetivo</a:t>
                </a:r>
              </a:p>
            </c:rich>
          </c:tx>
          <c:layout>
            <c:manualLayout>
              <c:xMode val="edge"/>
              <c:yMode val="edge"/>
              <c:x val="0.44510856295625278"/>
              <c:y val="0.930465978809691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pt-BR"/>
          </a:p>
        </c:txPr>
        <c:crossAx val="66053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AFAFA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" panose="02000000000000000000" pitchFamily="2" charset="0"/>
          <a:ea typeface="Roboto" panose="02000000000000000000" pitchFamily="2" charset="0"/>
          <a:cs typeface="Roboto" panose="02000000000000000000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rgbClr val="1A1A1A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r>
              <a:rPr lang="pt-BR">
                <a:solidFill>
                  <a:srgbClr val="1A1A1A"/>
                </a:solidFill>
              </a:rPr>
              <a:t>Comparativo de consistência</a:t>
            </a:r>
            <a:r>
              <a:rPr lang="pt-BR" baseline="0">
                <a:solidFill>
                  <a:srgbClr val="1A1A1A"/>
                </a:solidFill>
              </a:rPr>
              <a:t> dos resultados entre cenário</a:t>
            </a:r>
            <a:endParaRPr lang="pt-BR">
              <a:solidFill>
                <a:srgbClr val="1A1A1A"/>
              </a:solidFill>
            </a:endParaRPr>
          </a:p>
        </c:rich>
      </c:tx>
      <c:layout>
        <c:manualLayout>
          <c:xMode val="edge"/>
          <c:yMode val="edge"/>
          <c:x val="1.8843396747034665E-2"/>
          <c:y val="4.1222241256502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rgbClr val="1A1A1A"/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11A579"/>
            </a:solidFill>
            <a:ln>
              <a:noFill/>
            </a:ln>
            <a:effectLst/>
          </c:spPr>
          <c:invertIfNegative val="0"/>
          <c:cat>
            <c:strRef>
              <c:f>Resultados!$P$27:$P$33</c:f>
              <c:strCache>
                <c:ptCount val="7"/>
                <c:pt idx="0">
                  <c:v>eaMuPlusLambda / G 150 / P 300 / X 40% / M 60%</c:v>
                </c:pt>
                <c:pt idx="1">
                  <c:v>eaMuPlusLambda / G 150 / P 300 / X 60% / M 40%</c:v>
                </c:pt>
                <c:pt idx="2">
                  <c:v>eaMuPlusLambda / G 300 / P 500 / X 40% / M 60%</c:v>
                </c:pt>
                <c:pt idx="3">
                  <c:v>eaMuPlusLambda / G 300 / P 500 / X 60% / M 40%</c:v>
                </c:pt>
                <c:pt idx="4">
                  <c:v>eaSimple / G 150 / P 300 / X 40% / M 60%</c:v>
                </c:pt>
                <c:pt idx="5">
                  <c:v>eaSimple / G 150 / P 300 / X 60% / M 40%</c:v>
                </c:pt>
                <c:pt idx="6">
                  <c:v>eaSimple / G 300 / P 500 / X 40% / M 60%</c:v>
                </c:pt>
              </c:strCache>
            </c:strRef>
          </c:cat>
          <c:val>
            <c:numRef>
              <c:f>Resultados!$Q$27:$Q$33</c:f>
              <c:numCache>
                <c:formatCode>General</c:formatCode>
                <c:ptCount val="7"/>
                <c:pt idx="0">
                  <c:v>1.88</c:v>
                </c:pt>
                <c:pt idx="1">
                  <c:v>1.79</c:v>
                </c:pt>
                <c:pt idx="2">
                  <c:v>1.88</c:v>
                </c:pt>
                <c:pt idx="3">
                  <c:v>1.82</c:v>
                </c:pt>
                <c:pt idx="4">
                  <c:v>1.88</c:v>
                </c:pt>
                <c:pt idx="5">
                  <c:v>1.86</c:v>
                </c:pt>
                <c:pt idx="6">
                  <c:v>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D-4FD7-B35C-5BAB05D044B8}"/>
            </c:ext>
          </c:extLst>
        </c:ser>
        <c:ser>
          <c:idx val="1"/>
          <c:order val="1"/>
          <c:spPr>
            <a:solidFill>
              <a:srgbClr val="E68310"/>
            </a:solidFill>
            <a:ln>
              <a:noFill/>
            </a:ln>
            <a:effectLst/>
          </c:spPr>
          <c:invertIfNegative val="0"/>
          <c:cat>
            <c:strRef>
              <c:f>Resultados!$P$27:$P$33</c:f>
              <c:strCache>
                <c:ptCount val="7"/>
                <c:pt idx="0">
                  <c:v>eaMuPlusLambda / G 150 / P 300 / X 40% / M 60%</c:v>
                </c:pt>
                <c:pt idx="1">
                  <c:v>eaMuPlusLambda / G 150 / P 300 / X 60% / M 40%</c:v>
                </c:pt>
                <c:pt idx="2">
                  <c:v>eaMuPlusLambda / G 300 / P 500 / X 40% / M 60%</c:v>
                </c:pt>
                <c:pt idx="3">
                  <c:v>eaMuPlusLambda / G 300 / P 500 / X 60% / M 40%</c:v>
                </c:pt>
                <c:pt idx="4">
                  <c:v>eaSimple / G 150 / P 300 / X 40% / M 60%</c:v>
                </c:pt>
                <c:pt idx="5">
                  <c:v>eaSimple / G 150 / P 300 / X 60% / M 40%</c:v>
                </c:pt>
                <c:pt idx="6">
                  <c:v>eaSimple / G 300 / P 500 / X 40% / M 60%</c:v>
                </c:pt>
              </c:strCache>
            </c:strRef>
          </c:cat>
          <c:val>
            <c:numRef>
              <c:f>Resultados!$R$27:$R$33</c:f>
              <c:numCache>
                <c:formatCode>General</c:formatCode>
                <c:ptCount val="7"/>
                <c:pt idx="0">
                  <c:v>1.85</c:v>
                </c:pt>
                <c:pt idx="1">
                  <c:v>1.75</c:v>
                </c:pt>
                <c:pt idx="2">
                  <c:v>1.85</c:v>
                </c:pt>
                <c:pt idx="3">
                  <c:v>1.78</c:v>
                </c:pt>
                <c:pt idx="4">
                  <c:v>1.84</c:v>
                </c:pt>
                <c:pt idx="5">
                  <c:v>1.86</c:v>
                </c:pt>
                <c:pt idx="6">
                  <c:v>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6D-4FD7-B35C-5BAB05D044B8}"/>
            </c:ext>
          </c:extLst>
        </c:ser>
        <c:ser>
          <c:idx val="2"/>
          <c:order val="2"/>
          <c:spPr>
            <a:solidFill>
              <a:srgbClr val="E73F74"/>
            </a:solidFill>
            <a:ln>
              <a:noFill/>
            </a:ln>
            <a:effectLst/>
          </c:spPr>
          <c:invertIfNegative val="0"/>
          <c:cat>
            <c:strRef>
              <c:f>Resultados!$P$27:$P$33</c:f>
              <c:strCache>
                <c:ptCount val="7"/>
                <c:pt idx="0">
                  <c:v>eaMuPlusLambda / G 150 / P 300 / X 40% / M 60%</c:v>
                </c:pt>
                <c:pt idx="1">
                  <c:v>eaMuPlusLambda / G 150 / P 300 / X 60% / M 40%</c:v>
                </c:pt>
                <c:pt idx="2">
                  <c:v>eaMuPlusLambda / G 300 / P 500 / X 40% / M 60%</c:v>
                </c:pt>
                <c:pt idx="3">
                  <c:v>eaMuPlusLambda / G 300 / P 500 / X 60% / M 40%</c:v>
                </c:pt>
                <c:pt idx="4">
                  <c:v>eaSimple / G 150 / P 300 / X 40% / M 60%</c:v>
                </c:pt>
                <c:pt idx="5">
                  <c:v>eaSimple / G 150 / P 300 / X 60% / M 40%</c:v>
                </c:pt>
                <c:pt idx="6">
                  <c:v>eaSimple / G 300 / P 500 / X 40% / M 60%</c:v>
                </c:pt>
              </c:strCache>
            </c:strRef>
          </c:cat>
          <c:val>
            <c:numRef>
              <c:f>Resultados!$S$27:$S$33</c:f>
              <c:numCache>
                <c:formatCode>General</c:formatCode>
                <c:ptCount val="7"/>
                <c:pt idx="0">
                  <c:v>1.88</c:v>
                </c:pt>
                <c:pt idx="1">
                  <c:v>1.89</c:v>
                </c:pt>
                <c:pt idx="2">
                  <c:v>1.89</c:v>
                </c:pt>
                <c:pt idx="3">
                  <c:v>1.89</c:v>
                </c:pt>
                <c:pt idx="4">
                  <c:v>1.79</c:v>
                </c:pt>
                <c:pt idx="5">
                  <c:v>1.86</c:v>
                </c:pt>
                <c:pt idx="6">
                  <c:v>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6D-4FD7-B35C-5BAB05D04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02543568"/>
        <c:axId val="1279278384"/>
      </c:barChart>
      <c:catAx>
        <c:axId val="402543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666666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pt-BR"/>
          </a:p>
        </c:txPr>
        <c:crossAx val="1279278384"/>
        <c:crosses val="autoZero"/>
        <c:auto val="1"/>
        <c:lblAlgn val="ctr"/>
        <c:lblOffset val="100"/>
        <c:noMultiLvlLbl val="0"/>
      </c:catAx>
      <c:valAx>
        <c:axId val="1279278384"/>
        <c:scaling>
          <c:orientation val="minMax"/>
          <c:min val="1.7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666666"/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r>
                  <a:rPr lang="pt-BR">
                    <a:solidFill>
                      <a:srgbClr val="666666"/>
                    </a:solidFill>
                  </a:rPr>
                  <a:t>Valor</a:t>
                </a:r>
                <a:r>
                  <a:rPr lang="pt-BR" baseline="0">
                    <a:solidFill>
                      <a:srgbClr val="666666"/>
                    </a:solidFill>
                  </a:rPr>
                  <a:t> da função objetivo</a:t>
                </a:r>
                <a:endParaRPr lang="pt-BR">
                  <a:solidFill>
                    <a:srgbClr val="666666"/>
                  </a:solidFill>
                </a:endParaRPr>
              </a:p>
            </c:rich>
          </c:tx>
          <c:layout>
            <c:manualLayout>
              <c:xMode val="edge"/>
              <c:yMode val="edge"/>
              <c:x val="0.60429838410006842"/>
              <c:y val="0.89944178312680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rgbClr val="666666"/>
                  </a:solidFill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666666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pt-BR"/>
          </a:p>
        </c:txPr>
        <c:crossAx val="40254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AFAFA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Roboto" panose="02000000000000000000" pitchFamily="2" charset="0"/>
          <a:ea typeface="Roboto" panose="02000000000000000000" pitchFamily="2" charset="0"/>
          <a:cs typeface="Roboto" panose="02000000000000000000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224791</xdr:colOff>
      <xdr:row>1</xdr:row>
      <xdr:rowOff>39052</xdr:rowOff>
    </xdr:from>
    <xdr:to>
      <xdr:col>28</xdr:col>
      <xdr:colOff>315829</xdr:colOff>
      <xdr:row>20</xdr:row>
      <xdr:rowOff>16913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4590DF-5FBF-7B83-90B8-DC06CD2F7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444115</xdr:colOff>
      <xdr:row>21</xdr:row>
      <xdr:rowOff>142874</xdr:rowOff>
    </xdr:from>
    <xdr:to>
      <xdr:col>30</xdr:col>
      <xdr:colOff>444777</xdr:colOff>
      <xdr:row>36</xdr:row>
      <xdr:rowOff>173768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B4F1EBC-AE51-2F87-1ED5-760A5C60F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0.00952</cdr:x>
      <cdr:y>0.09929</cdr:y>
    </cdr:from>
    <cdr:to>
      <cdr:x>0.78992</cdr:x>
      <cdr:y>0.17626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872C38B7-7A58-D69F-CD15-EDD7CB2C97CE}"/>
            </a:ext>
          </a:extLst>
        </cdr:cNvPr>
        <cdr:cNvSpPr txBox="1"/>
      </cdr:nvSpPr>
      <cdr:spPr>
        <a:xfrm xmlns:a="http://schemas.openxmlformats.org/drawingml/2006/main">
          <a:off x="65100" y="341949"/>
          <a:ext cx="5334000" cy="2650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000" b="0" i="0" kern="1200">
              <a:solidFill>
                <a:srgbClr val="666666"/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Realizados 3 simulações com cada configuração e plotado valor médio da função objetivo para cada um deles.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 Moreira Araujo" refreshedDate="45736.587415972223" createdVersion="8" refreshedVersion="8" minRefreshableVersion="3" recordCount="21" xr:uid="{0E6753FF-7DF1-46FC-9B4A-1FA84A55ED1E}">
  <cacheSource type="worksheet">
    <worksheetSource ref="A1:I22" sheet="Resultados"/>
  </cacheSource>
  <cacheFields count="9">
    <cacheField name="ID" numFmtId="0">
      <sharedItems containsSemiMixedTypes="0" containsString="0" containsNumber="1" containsInteger="1" minValue="1" maxValue="21"/>
    </cacheField>
    <cacheField name="Algoritmo" numFmtId="0">
      <sharedItems count="2">
        <s v="eaMuPlusLambda"/>
        <s v="eaSimple"/>
      </sharedItems>
    </cacheField>
    <cacheField name="# Gerações" numFmtId="0">
      <sharedItems count="2">
        <s v="G 150"/>
        <s v="G 300"/>
      </sharedItems>
    </cacheField>
    <cacheField name="População" numFmtId="0">
      <sharedItems count="2">
        <s v="P 300"/>
        <s v="P 500"/>
      </sharedItems>
    </cacheField>
    <cacheField name="% Crossover" numFmtId="9">
      <sharedItems count="2">
        <s v="X 40%"/>
        <s v="X 60%"/>
      </sharedItems>
    </cacheField>
    <cacheField name="% Mutação" numFmtId="9">
      <sharedItems count="2">
        <s v="M 60%"/>
        <s v="M 40%"/>
      </sharedItems>
    </cacheField>
    <cacheField name="Seleção" numFmtId="0">
      <sharedItems/>
    </cacheField>
    <cacheField name="Função Objetivo" numFmtId="0">
      <sharedItems/>
    </cacheField>
    <cacheField name="Valor" numFmtId="0">
      <sharedItems containsSemiMixedTypes="0" containsString="0" containsNumber="1" minValue="1.75" maxValue="1.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n v="1"/>
    <x v="0"/>
    <x v="0"/>
    <x v="0"/>
    <x v="0"/>
    <x v="0"/>
    <s v="Torneio"/>
    <s v="Agregada"/>
    <n v="1.88"/>
  </r>
  <r>
    <n v="2"/>
    <x v="0"/>
    <x v="0"/>
    <x v="0"/>
    <x v="0"/>
    <x v="0"/>
    <s v="Torneio"/>
    <s v="Agregada"/>
    <n v="1.85"/>
  </r>
  <r>
    <n v="3"/>
    <x v="0"/>
    <x v="0"/>
    <x v="0"/>
    <x v="0"/>
    <x v="0"/>
    <s v="Torneio"/>
    <s v="Agregada"/>
    <n v="1.88"/>
  </r>
  <r>
    <n v="4"/>
    <x v="0"/>
    <x v="0"/>
    <x v="0"/>
    <x v="1"/>
    <x v="1"/>
    <s v="Torneio"/>
    <s v="Agregada"/>
    <n v="1.79"/>
  </r>
  <r>
    <n v="5"/>
    <x v="0"/>
    <x v="0"/>
    <x v="0"/>
    <x v="1"/>
    <x v="1"/>
    <s v="Torneio"/>
    <s v="Agregada"/>
    <n v="1.75"/>
  </r>
  <r>
    <n v="6"/>
    <x v="0"/>
    <x v="0"/>
    <x v="0"/>
    <x v="1"/>
    <x v="1"/>
    <s v="Torneio"/>
    <s v="Agregada"/>
    <n v="1.89"/>
  </r>
  <r>
    <n v="7"/>
    <x v="0"/>
    <x v="1"/>
    <x v="1"/>
    <x v="0"/>
    <x v="0"/>
    <s v="Torneio"/>
    <s v="Agregada"/>
    <n v="1.88"/>
  </r>
  <r>
    <n v="8"/>
    <x v="0"/>
    <x v="1"/>
    <x v="1"/>
    <x v="0"/>
    <x v="0"/>
    <s v="Torneio"/>
    <s v="Agregada"/>
    <n v="1.85"/>
  </r>
  <r>
    <n v="9"/>
    <x v="0"/>
    <x v="1"/>
    <x v="1"/>
    <x v="0"/>
    <x v="0"/>
    <s v="Torneio"/>
    <s v="Agregada"/>
    <n v="1.89"/>
  </r>
  <r>
    <n v="10"/>
    <x v="0"/>
    <x v="1"/>
    <x v="1"/>
    <x v="1"/>
    <x v="1"/>
    <s v="Torneio"/>
    <s v="Agregada"/>
    <n v="1.82"/>
  </r>
  <r>
    <n v="11"/>
    <x v="0"/>
    <x v="1"/>
    <x v="1"/>
    <x v="1"/>
    <x v="1"/>
    <s v="Torneio"/>
    <s v="Agregada"/>
    <n v="1.78"/>
  </r>
  <r>
    <n v="12"/>
    <x v="0"/>
    <x v="1"/>
    <x v="1"/>
    <x v="1"/>
    <x v="1"/>
    <s v="Torneio"/>
    <s v="Agregada"/>
    <n v="1.89"/>
  </r>
  <r>
    <n v="13"/>
    <x v="1"/>
    <x v="0"/>
    <x v="0"/>
    <x v="0"/>
    <x v="0"/>
    <s v="Torneio"/>
    <s v="Agregada"/>
    <n v="1.88"/>
  </r>
  <r>
    <n v="14"/>
    <x v="1"/>
    <x v="0"/>
    <x v="0"/>
    <x v="0"/>
    <x v="0"/>
    <s v="Torneio"/>
    <s v="Agregada"/>
    <n v="1.84"/>
  </r>
  <r>
    <n v="15"/>
    <x v="1"/>
    <x v="0"/>
    <x v="0"/>
    <x v="0"/>
    <x v="0"/>
    <s v="Torneio"/>
    <s v="Agregada"/>
    <n v="1.79"/>
  </r>
  <r>
    <n v="16"/>
    <x v="1"/>
    <x v="0"/>
    <x v="0"/>
    <x v="1"/>
    <x v="1"/>
    <s v="Torneio"/>
    <s v="Agregada"/>
    <n v="1.86"/>
  </r>
  <r>
    <n v="17"/>
    <x v="1"/>
    <x v="0"/>
    <x v="0"/>
    <x v="1"/>
    <x v="1"/>
    <s v="Torneio"/>
    <s v="Agregada"/>
    <n v="1.86"/>
  </r>
  <r>
    <n v="18"/>
    <x v="1"/>
    <x v="0"/>
    <x v="0"/>
    <x v="1"/>
    <x v="1"/>
    <s v="Torneio"/>
    <s v="Agregada"/>
    <n v="1.86"/>
  </r>
  <r>
    <n v="19"/>
    <x v="1"/>
    <x v="1"/>
    <x v="1"/>
    <x v="0"/>
    <x v="0"/>
    <s v="Torneio"/>
    <s v="Agregada"/>
    <n v="1.88"/>
  </r>
  <r>
    <n v="20"/>
    <x v="1"/>
    <x v="1"/>
    <x v="1"/>
    <x v="0"/>
    <x v="0"/>
    <s v="Torneio"/>
    <s v="Agregada"/>
    <n v="1.88"/>
  </r>
  <r>
    <n v="21"/>
    <x v="1"/>
    <x v="1"/>
    <x v="1"/>
    <x v="0"/>
    <x v="0"/>
    <s v="Torneio"/>
    <s v="Agregada"/>
    <n v="1.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B124CC-AC6A-46E5-AFFB-5937179C2080}" name="Tabela dinâmica2" cacheId="8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4">
  <location ref="L2:Q10" firstHeaderRow="1" firstDataRow="1" firstDataCol="5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9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9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1"/>
    <field x="2"/>
    <field x="3"/>
    <field x="4"/>
    <field x="5"/>
  </rowFields>
  <rowItems count="8">
    <i>
      <x/>
      <x/>
      <x/>
      <x/>
      <x/>
    </i>
    <i r="3">
      <x v="1"/>
      <x v="1"/>
    </i>
    <i r="1">
      <x v="1"/>
      <x v="1"/>
      <x/>
      <x/>
    </i>
    <i r="3">
      <x v="1"/>
      <x v="1"/>
    </i>
    <i>
      <x v="1"/>
      <x/>
      <x/>
      <x/>
      <x/>
    </i>
    <i r="3">
      <x v="1"/>
      <x v="1"/>
    </i>
    <i r="1">
      <x v="1"/>
      <x v="1"/>
      <x/>
      <x/>
    </i>
    <i t="grand">
      <x/>
    </i>
  </rowItems>
  <colItems count="1">
    <i/>
  </colItems>
  <dataFields count="1">
    <dataField name="Média de Valor" fld="8" subtotal="average" baseField="1" baseItem="0" numFmtId="2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chartFormats count="5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0">
      <pivotArea type="data" outline="0" fieldPosition="0">
        <references count="6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13" format="11">
      <pivotArea type="data" outline="0" fieldPosition="0">
        <references count="6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13" format="12">
      <pivotArea type="data" outline="0" fieldPosition="0">
        <references count="6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13" format="13">
      <pivotArea type="data" outline="0" fieldPosition="0">
        <references count="6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6A73C-5B62-472C-BF77-3A880EF40334}">
  <dimension ref="A1:S49"/>
  <sheetViews>
    <sheetView tabSelected="1" topLeftCell="G1" zoomScale="130" zoomScaleNormal="130" workbookViewId="0">
      <selection activeCell="J13" sqref="J13"/>
    </sheetView>
  </sheetViews>
  <sheetFormatPr defaultRowHeight="14.4" x14ac:dyDescent="0.3"/>
  <cols>
    <col min="10" max="10" width="10.5546875" customWidth="1"/>
    <col min="12" max="12" width="17.88671875" bestFit="1" customWidth="1"/>
    <col min="13" max="13" width="13.88671875" bestFit="1" customWidth="1"/>
    <col min="16" max="16" width="12.21875" bestFit="1" customWidth="1"/>
    <col min="17" max="17" width="13.5546875" bestFit="1" customWidth="1"/>
  </cols>
  <sheetData>
    <row r="1" spans="1:17" x14ac:dyDescent="0.3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7" x14ac:dyDescent="0.3">
      <c r="A2">
        <v>1</v>
      </c>
      <c r="B2" t="s">
        <v>8</v>
      </c>
      <c r="C2" t="s">
        <v>25</v>
      </c>
      <c r="D2" t="s">
        <v>27</v>
      </c>
      <c r="E2" s="1" t="s">
        <v>22</v>
      </c>
      <c r="F2" s="1" t="s">
        <v>23</v>
      </c>
      <c r="G2" t="s">
        <v>9</v>
      </c>
      <c r="H2" t="s">
        <v>10</v>
      </c>
      <c r="I2">
        <v>1.88</v>
      </c>
      <c r="J2" s="3">
        <f>AVERAGEIFS($I:$I,$B:$B,$B2,$C:$C,$C2,$D:$D,$D2,$E:$E,$E2,$F:$F,$F2,$G:$G,$G2,$H:$H,$H2)</f>
        <v>1.8699999999999999</v>
      </c>
      <c r="L2" s="4" t="s">
        <v>0</v>
      </c>
      <c r="M2" s="4" t="s">
        <v>1</v>
      </c>
      <c r="N2" s="4" t="s">
        <v>2</v>
      </c>
      <c r="O2" s="4" t="s">
        <v>3</v>
      </c>
      <c r="P2" s="4" t="s">
        <v>4</v>
      </c>
      <c r="Q2" t="s">
        <v>20</v>
      </c>
    </row>
    <row r="3" spans="1:17" x14ac:dyDescent="0.3">
      <c r="A3">
        <v>2</v>
      </c>
      <c r="B3" t="s">
        <v>8</v>
      </c>
      <c r="C3" t="s">
        <v>25</v>
      </c>
      <c r="D3" t="s">
        <v>27</v>
      </c>
      <c r="E3" s="1" t="s">
        <v>22</v>
      </c>
      <c r="F3" s="1" t="s">
        <v>23</v>
      </c>
      <c r="G3" t="s">
        <v>9</v>
      </c>
      <c r="H3" t="s">
        <v>10</v>
      </c>
      <c r="I3">
        <v>1.85</v>
      </c>
      <c r="J3" s="3">
        <f>AVERAGEIFS($I:$I,$B:$B,$B3,$C:$C,$C3,$D:$D,$D3,$E:$E,$E3,$F:$F,$F3,$G:$G,$G3,$H:$H,$H3)</f>
        <v>1.8699999999999999</v>
      </c>
      <c r="L3" t="s">
        <v>8</v>
      </c>
      <c r="M3" t="s">
        <v>25</v>
      </c>
      <c r="N3" t="s">
        <v>27</v>
      </c>
      <c r="O3" s="1" t="s">
        <v>22</v>
      </c>
      <c r="P3" s="1" t="s">
        <v>23</v>
      </c>
      <c r="Q3" s="2">
        <v>1.8699999999999999</v>
      </c>
    </row>
    <row r="4" spans="1:17" x14ac:dyDescent="0.3">
      <c r="A4">
        <v>3</v>
      </c>
      <c r="B4" t="s">
        <v>8</v>
      </c>
      <c r="C4" t="s">
        <v>25</v>
      </c>
      <c r="D4" t="s">
        <v>27</v>
      </c>
      <c r="E4" s="1" t="s">
        <v>22</v>
      </c>
      <c r="F4" s="1" t="s">
        <v>23</v>
      </c>
      <c r="G4" t="s">
        <v>9</v>
      </c>
      <c r="H4" t="s">
        <v>10</v>
      </c>
      <c r="I4">
        <v>1.88</v>
      </c>
      <c r="J4" s="3">
        <f>AVERAGEIFS($I:$I,$B:$B,$B4,$C:$C,$C4,$D:$D,$D4,$E:$E,$E4,$F:$F,$F4,$G:$G,$G4,$H:$H,$H4)</f>
        <v>1.8699999999999999</v>
      </c>
      <c r="L4" t="s">
        <v>8</v>
      </c>
      <c r="M4" t="s">
        <v>25</v>
      </c>
      <c r="N4" t="s">
        <v>27</v>
      </c>
      <c r="O4" s="1" t="s">
        <v>24</v>
      </c>
      <c r="P4" s="1" t="s">
        <v>21</v>
      </c>
      <c r="Q4" s="2">
        <v>1.8099999999999998</v>
      </c>
    </row>
    <row r="5" spans="1:17" x14ac:dyDescent="0.3">
      <c r="A5">
        <v>4</v>
      </c>
      <c r="B5" t="s">
        <v>8</v>
      </c>
      <c r="C5" t="s">
        <v>25</v>
      </c>
      <c r="D5" t="s">
        <v>27</v>
      </c>
      <c r="E5" s="1" t="s">
        <v>24</v>
      </c>
      <c r="F5" s="1" t="s">
        <v>21</v>
      </c>
      <c r="G5" t="s">
        <v>9</v>
      </c>
      <c r="H5" t="s">
        <v>10</v>
      </c>
      <c r="I5">
        <v>1.79</v>
      </c>
      <c r="J5" s="3">
        <f>AVERAGEIFS($I:$I,$B:$B,$B5,$C:$C,$C5,$D:$D,$D5,$E:$E,$E5,$F:$F,$F5,$G:$G,$G5,$H:$H,$H5)</f>
        <v>1.8099999999999998</v>
      </c>
      <c r="L5" t="s">
        <v>8</v>
      </c>
      <c r="M5" t="s">
        <v>26</v>
      </c>
      <c r="N5" t="s">
        <v>28</v>
      </c>
      <c r="O5" s="1" t="s">
        <v>22</v>
      </c>
      <c r="P5" s="1" t="s">
        <v>23</v>
      </c>
      <c r="Q5" s="2">
        <v>1.8733333333333333</v>
      </c>
    </row>
    <row r="6" spans="1:17" x14ac:dyDescent="0.3">
      <c r="A6">
        <v>5</v>
      </c>
      <c r="B6" t="s">
        <v>8</v>
      </c>
      <c r="C6" t="s">
        <v>25</v>
      </c>
      <c r="D6" t="s">
        <v>27</v>
      </c>
      <c r="E6" s="1" t="s">
        <v>24</v>
      </c>
      <c r="F6" s="1" t="s">
        <v>21</v>
      </c>
      <c r="G6" t="s">
        <v>9</v>
      </c>
      <c r="H6" t="s">
        <v>10</v>
      </c>
      <c r="I6">
        <v>1.75</v>
      </c>
      <c r="J6" s="3">
        <f>AVERAGEIFS($I:$I,$B:$B,$B6,$C:$C,$C6,$D:$D,$D6,$E:$E,$E6,$F:$F,$F6,$G:$G,$G6,$H:$H,$H6)</f>
        <v>1.8099999999999998</v>
      </c>
      <c r="L6" t="s">
        <v>8</v>
      </c>
      <c r="M6" t="s">
        <v>26</v>
      </c>
      <c r="N6" t="s">
        <v>28</v>
      </c>
      <c r="O6" s="1" t="s">
        <v>24</v>
      </c>
      <c r="P6" s="1" t="s">
        <v>21</v>
      </c>
      <c r="Q6" s="2">
        <v>1.83</v>
      </c>
    </row>
    <row r="7" spans="1:17" x14ac:dyDescent="0.3">
      <c r="A7">
        <v>6</v>
      </c>
      <c r="B7" t="s">
        <v>8</v>
      </c>
      <c r="C7" t="s">
        <v>25</v>
      </c>
      <c r="D7" t="s">
        <v>27</v>
      </c>
      <c r="E7" s="1" t="s">
        <v>24</v>
      </c>
      <c r="F7" s="1" t="s">
        <v>21</v>
      </c>
      <c r="G7" t="s">
        <v>9</v>
      </c>
      <c r="H7" t="s">
        <v>10</v>
      </c>
      <c r="I7">
        <v>1.89</v>
      </c>
      <c r="J7" s="3">
        <f>AVERAGEIFS($I:$I,$B:$B,$B7,$C:$C,$C7,$D:$D,$D7,$E:$E,$E7,$F:$F,$F7,$G:$G,$G7,$H:$H,$H7)</f>
        <v>1.8099999999999998</v>
      </c>
      <c r="L7" t="s">
        <v>15</v>
      </c>
      <c r="M7" t="s">
        <v>25</v>
      </c>
      <c r="N7" t="s">
        <v>27</v>
      </c>
      <c r="O7" s="1" t="s">
        <v>22</v>
      </c>
      <c r="P7" s="1" t="s">
        <v>23</v>
      </c>
      <c r="Q7" s="2">
        <v>1.8366666666666667</v>
      </c>
    </row>
    <row r="8" spans="1:17" x14ac:dyDescent="0.3">
      <c r="A8">
        <v>7</v>
      </c>
      <c r="B8" t="s">
        <v>8</v>
      </c>
      <c r="C8" t="s">
        <v>26</v>
      </c>
      <c r="D8" t="s">
        <v>28</v>
      </c>
      <c r="E8" s="1" t="s">
        <v>22</v>
      </c>
      <c r="F8" s="1" t="s">
        <v>23</v>
      </c>
      <c r="G8" t="s">
        <v>9</v>
      </c>
      <c r="H8" t="s">
        <v>10</v>
      </c>
      <c r="I8">
        <v>1.88</v>
      </c>
      <c r="J8" s="3">
        <f>AVERAGEIFS($I:$I,$B:$B,$B8,$C:$C,$C8,$D:$D,$D8,$E:$E,$E8,$F:$F,$F8,$G:$G,$G8,$H:$H,$H8)</f>
        <v>1.8733333333333333</v>
      </c>
      <c r="L8" t="s">
        <v>15</v>
      </c>
      <c r="M8" t="s">
        <v>25</v>
      </c>
      <c r="N8" t="s">
        <v>27</v>
      </c>
      <c r="O8" s="1" t="s">
        <v>24</v>
      </c>
      <c r="P8" s="1" t="s">
        <v>21</v>
      </c>
      <c r="Q8" s="2">
        <v>1.86</v>
      </c>
    </row>
    <row r="9" spans="1:17" x14ac:dyDescent="0.3">
      <c r="A9">
        <v>8</v>
      </c>
      <c r="B9" t="s">
        <v>8</v>
      </c>
      <c r="C9" t="s">
        <v>26</v>
      </c>
      <c r="D9" t="s">
        <v>28</v>
      </c>
      <c r="E9" s="1" t="s">
        <v>22</v>
      </c>
      <c r="F9" s="1" t="s">
        <v>23</v>
      </c>
      <c r="G9" t="s">
        <v>9</v>
      </c>
      <c r="H9" t="s">
        <v>10</v>
      </c>
      <c r="I9">
        <v>1.85</v>
      </c>
      <c r="J9" s="3">
        <f>AVERAGEIFS($I:$I,$B:$B,$B9,$C:$C,$C9,$D:$D,$D9,$E:$E,$E9,$F:$F,$F9,$G:$G,$G9,$H:$H,$H9)</f>
        <v>1.8733333333333333</v>
      </c>
      <c r="L9" t="s">
        <v>15</v>
      </c>
      <c r="M9" t="s">
        <v>26</v>
      </c>
      <c r="N9" t="s">
        <v>28</v>
      </c>
      <c r="O9" s="1" t="s">
        <v>22</v>
      </c>
      <c r="P9" s="1" t="s">
        <v>23</v>
      </c>
      <c r="Q9" s="2">
        <v>1.8833333333333331</v>
      </c>
    </row>
    <row r="10" spans="1:17" x14ac:dyDescent="0.3">
      <c r="A10">
        <v>9</v>
      </c>
      <c r="B10" t="s">
        <v>8</v>
      </c>
      <c r="C10" t="s">
        <v>26</v>
      </c>
      <c r="D10" t="s">
        <v>28</v>
      </c>
      <c r="E10" s="1" t="s">
        <v>22</v>
      </c>
      <c r="F10" s="1" t="s">
        <v>23</v>
      </c>
      <c r="G10" t="s">
        <v>9</v>
      </c>
      <c r="H10" t="s">
        <v>10</v>
      </c>
      <c r="I10">
        <v>1.89</v>
      </c>
      <c r="J10" s="3">
        <f>AVERAGEIFS($I:$I,$B:$B,$B10,$C:$C,$C10,$D:$D,$D10,$E:$E,$E10,$F:$F,$F10,$G:$G,$G10,$H:$H,$H10)</f>
        <v>1.8733333333333333</v>
      </c>
      <c r="L10" t="s">
        <v>19</v>
      </c>
      <c r="Q10" s="2">
        <v>1.8519047619047619</v>
      </c>
    </row>
    <row r="11" spans="1:17" x14ac:dyDescent="0.3">
      <c r="A11">
        <v>10</v>
      </c>
      <c r="B11" t="s">
        <v>8</v>
      </c>
      <c r="C11" t="s">
        <v>26</v>
      </c>
      <c r="D11" t="s">
        <v>28</v>
      </c>
      <c r="E11" s="1" t="s">
        <v>24</v>
      </c>
      <c r="F11" s="1" t="s">
        <v>21</v>
      </c>
      <c r="G11" t="s">
        <v>9</v>
      </c>
      <c r="H11" t="s">
        <v>10</v>
      </c>
      <c r="I11">
        <v>1.82</v>
      </c>
      <c r="J11" s="3">
        <f>AVERAGEIFS($I:$I,$B:$B,$B11,$C:$C,$C11,$D:$D,$D11,$E:$E,$E11,$F:$F,$F11,$G:$G,$G11,$H:$H,$H11)</f>
        <v>1.83</v>
      </c>
    </row>
    <row r="12" spans="1:17" x14ac:dyDescent="0.3">
      <c r="A12">
        <v>11</v>
      </c>
      <c r="B12" t="s">
        <v>8</v>
      </c>
      <c r="C12" t="s">
        <v>26</v>
      </c>
      <c r="D12" t="s">
        <v>28</v>
      </c>
      <c r="E12" s="1" t="s">
        <v>24</v>
      </c>
      <c r="F12" s="1" t="s">
        <v>21</v>
      </c>
      <c r="G12" t="s">
        <v>9</v>
      </c>
      <c r="H12" t="s">
        <v>10</v>
      </c>
      <c r="I12">
        <v>1.78</v>
      </c>
      <c r="J12" s="3">
        <f>AVERAGEIFS($I:$I,$B:$B,$B12,$C:$C,$C12,$D:$D,$D12,$E:$E,$E12,$F:$F,$F12,$G:$G,$G12,$H:$H,$H12)</f>
        <v>1.83</v>
      </c>
      <c r="L12" t="s">
        <v>11</v>
      </c>
    </row>
    <row r="13" spans="1:17" x14ac:dyDescent="0.3">
      <c r="A13">
        <v>12</v>
      </c>
      <c r="B13" t="s">
        <v>8</v>
      </c>
      <c r="C13" t="s">
        <v>26</v>
      </c>
      <c r="D13" t="s">
        <v>28</v>
      </c>
      <c r="E13" s="1" t="s">
        <v>24</v>
      </c>
      <c r="F13" s="1" t="s">
        <v>21</v>
      </c>
      <c r="G13" t="s">
        <v>9</v>
      </c>
      <c r="H13" t="s">
        <v>10</v>
      </c>
      <c r="I13">
        <v>1.89</v>
      </c>
      <c r="J13" s="3">
        <f>AVERAGEIFS($I:$I,$B:$B,$B13,$C:$C,$C13,$D:$D,$D13,$E:$E,$E13,$F:$F,$F13,$G:$G,$G13,$H:$H,$H13)</f>
        <v>1.83</v>
      </c>
      <c r="L13" t="s">
        <v>12</v>
      </c>
    </row>
    <row r="14" spans="1:17" x14ac:dyDescent="0.3">
      <c r="A14">
        <v>13</v>
      </c>
      <c r="B14" t="s">
        <v>15</v>
      </c>
      <c r="C14" t="s">
        <v>25</v>
      </c>
      <c r="D14" t="s">
        <v>27</v>
      </c>
      <c r="E14" s="1" t="s">
        <v>22</v>
      </c>
      <c r="F14" s="1" t="s">
        <v>23</v>
      </c>
      <c r="G14" t="s">
        <v>9</v>
      </c>
      <c r="H14" t="s">
        <v>10</v>
      </c>
      <c r="I14">
        <v>1.88</v>
      </c>
      <c r="J14" s="3">
        <f>AVERAGEIFS($I:$I,$B:$B,$B14,$C:$C,$C14,$D:$D,$D14,$E:$E,$E14,$F:$F,$F14,$G:$G,$G14,$H:$H,$H14)</f>
        <v>1.8366666666666667</v>
      </c>
      <c r="L14" t="s">
        <v>13</v>
      </c>
    </row>
    <row r="15" spans="1:17" x14ac:dyDescent="0.3">
      <c r="A15">
        <v>14</v>
      </c>
      <c r="B15" t="s">
        <v>15</v>
      </c>
      <c r="C15" t="s">
        <v>25</v>
      </c>
      <c r="D15" t="s">
        <v>27</v>
      </c>
      <c r="E15" s="1" t="s">
        <v>22</v>
      </c>
      <c r="F15" s="1" t="s">
        <v>23</v>
      </c>
      <c r="G15" t="s">
        <v>9</v>
      </c>
      <c r="H15" t="s">
        <v>10</v>
      </c>
      <c r="I15">
        <v>1.84</v>
      </c>
      <c r="J15" s="3">
        <f>AVERAGEIFS($I:$I,$B:$B,$B15,$C:$C,$C15,$D:$D,$D15,$E:$E,$E15,$F:$F,$F15,$G:$G,$G15,$H:$H,$H15)</f>
        <v>1.8366666666666667</v>
      </c>
      <c r="L15" t="s">
        <v>14</v>
      </c>
    </row>
    <row r="16" spans="1:17" x14ac:dyDescent="0.3">
      <c r="A16">
        <v>15</v>
      </c>
      <c r="B16" t="s">
        <v>15</v>
      </c>
      <c r="C16" t="s">
        <v>25</v>
      </c>
      <c r="D16" t="s">
        <v>27</v>
      </c>
      <c r="E16" s="1" t="s">
        <v>22</v>
      </c>
      <c r="F16" s="1" t="s">
        <v>23</v>
      </c>
      <c r="G16" t="s">
        <v>9</v>
      </c>
      <c r="H16" t="s">
        <v>10</v>
      </c>
      <c r="I16">
        <v>1.79</v>
      </c>
      <c r="J16" s="3">
        <f>AVERAGEIFS($I:$I,$B:$B,$B16,$C:$C,$C16,$D:$D,$D16,$E:$E,$E16,$F:$F,$F16,$G:$G,$G16,$H:$H,$H16)</f>
        <v>1.8366666666666667</v>
      </c>
    </row>
    <row r="17" spans="1:19" x14ac:dyDescent="0.3">
      <c r="A17">
        <v>16</v>
      </c>
      <c r="B17" t="s">
        <v>15</v>
      </c>
      <c r="C17" t="s">
        <v>25</v>
      </c>
      <c r="D17" t="s">
        <v>27</v>
      </c>
      <c r="E17" s="1" t="s">
        <v>24</v>
      </c>
      <c r="F17" s="1" t="s">
        <v>21</v>
      </c>
      <c r="G17" t="s">
        <v>9</v>
      </c>
      <c r="H17" t="s">
        <v>10</v>
      </c>
      <c r="I17">
        <v>1.86</v>
      </c>
      <c r="J17" s="3">
        <f>AVERAGEIFS($I:$I,$B:$B,$B17,$C:$C,$C17,$D:$D,$D17,$E:$E,$E17,$F:$F,$F17,$G:$G,$G17,$H:$H,$H17)</f>
        <v>1.86</v>
      </c>
    </row>
    <row r="18" spans="1:19" x14ac:dyDescent="0.3">
      <c r="A18">
        <v>17</v>
      </c>
      <c r="B18" t="s">
        <v>15</v>
      </c>
      <c r="C18" t="s">
        <v>25</v>
      </c>
      <c r="D18" t="s">
        <v>27</v>
      </c>
      <c r="E18" s="1" t="s">
        <v>24</v>
      </c>
      <c r="F18" s="1" t="s">
        <v>21</v>
      </c>
      <c r="G18" t="s">
        <v>9</v>
      </c>
      <c r="H18" t="s">
        <v>10</v>
      </c>
      <c r="I18">
        <v>1.86</v>
      </c>
      <c r="J18" s="3">
        <f>AVERAGEIFS($I:$I,$B:$B,$B18,$C:$C,$C18,$D:$D,$D18,$E:$E,$E18,$F:$F,$F18,$G:$G,$G18,$H:$H,$H18)</f>
        <v>1.86</v>
      </c>
    </row>
    <row r="19" spans="1:19" x14ac:dyDescent="0.3">
      <c r="A19">
        <v>18</v>
      </c>
      <c r="B19" t="s">
        <v>15</v>
      </c>
      <c r="C19" t="s">
        <v>25</v>
      </c>
      <c r="D19" t="s">
        <v>27</v>
      </c>
      <c r="E19" s="1" t="s">
        <v>24</v>
      </c>
      <c r="F19" s="1" t="s">
        <v>21</v>
      </c>
      <c r="G19" t="s">
        <v>9</v>
      </c>
      <c r="H19" t="s">
        <v>10</v>
      </c>
      <c r="I19">
        <v>1.86</v>
      </c>
      <c r="J19" s="3">
        <f>AVERAGEIFS($I:$I,$B:$B,$B19,$C:$C,$C19,$D:$D,$D19,$E:$E,$E19,$F:$F,$F19,$G:$G,$G19,$H:$H,$H19)</f>
        <v>1.86</v>
      </c>
    </row>
    <row r="20" spans="1:19" x14ac:dyDescent="0.3">
      <c r="A20">
        <v>19</v>
      </c>
      <c r="B20" t="s">
        <v>15</v>
      </c>
      <c r="C20" t="s">
        <v>26</v>
      </c>
      <c r="D20" t="s">
        <v>28</v>
      </c>
      <c r="E20" s="1" t="s">
        <v>22</v>
      </c>
      <c r="F20" s="1" t="s">
        <v>23</v>
      </c>
      <c r="G20" t="s">
        <v>9</v>
      </c>
      <c r="H20" t="s">
        <v>10</v>
      </c>
      <c r="I20">
        <v>1.88</v>
      </c>
      <c r="J20" s="3">
        <f>AVERAGEIFS($I:$I,$B:$B,$B20,$C:$C,$C20,$D:$D,$D20,$E:$E,$E20,$F:$F,$F20,$G:$G,$G20,$H:$H,$H20)</f>
        <v>1.8833333333333331</v>
      </c>
    </row>
    <row r="21" spans="1:19" x14ac:dyDescent="0.3">
      <c r="A21">
        <v>20</v>
      </c>
      <c r="B21" t="s">
        <v>15</v>
      </c>
      <c r="C21" t="s">
        <v>26</v>
      </c>
      <c r="D21" t="s">
        <v>28</v>
      </c>
      <c r="E21" s="1" t="s">
        <v>22</v>
      </c>
      <c r="F21" s="1" t="s">
        <v>23</v>
      </c>
      <c r="G21" t="s">
        <v>9</v>
      </c>
      <c r="H21" t="s">
        <v>10</v>
      </c>
      <c r="I21">
        <v>1.88</v>
      </c>
      <c r="J21" s="3">
        <f>AVERAGEIFS($I:$I,$B:$B,$B21,$C:$C,$C21,$D:$D,$D21,$E:$E,$E21,$F:$F,$F21,$G:$G,$G21,$H:$H,$H21)</f>
        <v>1.8833333333333331</v>
      </c>
    </row>
    <row r="22" spans="1:19" x14ac:dyDescent="0.3">
      <c r="A22">
        <v>21</v>
      </c>
      <c r="B22" t="s">
        <v>15</v>
      </c>
      <c r="C22" t="s">
        <v>26</v>
      </c>
      <c r="D22" t="s">
        <v>28</v>
      </c>
      <c r="E22" s="1" t="s">
        <v>22</v>
      </c>
      <c r="F22" s="1" t="s">
        <v>23</v>
      </c>
      <c r="G22" t="s">
        <v>9</v>
      </c>
      <c r="H22" t="s">
        <v>10</v>
      </c>
      <c r="I22">
        <v>1.89</v>
      </c>
      <c r="J22" s="3">
        <f>AVERAGEIFS($I:$I,$B:$B,$B22,$C:$C,$C22,$D:$D,$D22,$E:$E,$E22,$F:$F,$F22,$G:$G,$G22,$H:$H,$H22)</f>
        <v>1.8833333333333331</v>
      </c>
    </row>
    <row r="26" spans="1:19" x14ac:dyDescent="0.3">
      <c r="P26" t="s">
        <v>30</v>
      </c>
      <c r="Q26" t="s">
        <v>29</v>
      </c>
    </row>
    <row r="27" spans="1:19" x14ac:dyDescent="0.3">
      <c r="P27" t="s">
        <v>31</v>
      </c>
      <c r="Q27">
        <v>1.88</v>
      </c>
      <c r="R27">
        <v>1.85</v>
      </c>
      <c r="S27">
        <v>1.88</v>
      </c>
    </row>
    <row r="28" spans="1:19" x14ac:dyDescent="0.3">
      <c r="P28" t="s">
        <v>32</v>
      </c>
      <c r="Q28">
        <v>1.79</v>
      </c>
      <c r="R28">
        <v>1.75</v>
      </c>
      <c r="S28">
        <v>1.89</v>
      </c>
    </row>
    <row r="29" spans="1:19" x14ac:dyDescent="0.3">
      <c r="A29">
        <v>21</v>
      </c>
      <c r="B29" t="s">
        <v>8</v>
      </c>
      <c r="C29">
        <v>150</v>
      </c>
      <c r="D29">
        <v>300</v>
      </c>
      <c r="E29" s="1">
        <v>0.4</v>
      </c>
      <c r="F29" s="1">
        <v>0.6</v>
      </c>
      <c r="G29" t="s">
        <v>16</v>
      </c>
      <c r="H29" t="s">
        <v>17</v>
      </c>
      <c r="I29">
        <v>0.88800000000000001</v>
      </c>
      <c r="J29">
        <v>0.92900000000000005</v>
      </c>
      <c r="L29" s="3">
        <f>AVERAGEIFS($I:$I,$B:$B,$B29,$C:$C,$C29,$D:$D,$D29,$E:$E,$E29,$F:$F,$F29,$G:$G,$G29,$H:$H,$H29)</f>
        <v>0.8879999999999999</v>
      </c>
      <c r="M29" s="3">
        <f>AVERAGEIFS($J:$J,$B:$B,$B29,$C:$C,$C29,$D:$D,$D29,$E:$E,$E29,$F:$F,$F29,$G:$G,$G29,$H:$H,$H29)</f>
        <v>0.96433333333333326</v>
      </c>
      <c r="P29" t="s">
        <v>33</v>
      </c>
      <c r="Q29">
        <v>1.88</v>
      </c>
      <c r="R29">
        <v>1.85</v>
      </c>
      <c r="S29">
        <v>1.89</v>
      </c>
    </row>
    <row r="30" spans="1:19" x14ac:dyDescent="0.3">
      <c r="A30">
        <v>22</v>
      </c>
      <c r="B30" t="s">
        <v>8</v>
      </c>
      <c r="C30">
        <v>150</v>
      </c>
      <c r="D30">
        <v>300</v>
      </c>
      <c r="E30" s="1">
        <v>0.4</v>
      </c>
      <c r="F30" s="1">
        <v>0.6</v>
      </c>
      <c r="G30" t="s">
        <v>16</v>
      </c>
      <c r="H30" t="s">
        <v>17</v>
      </c>
      <c r="I30">
        <v>0.88300000000000001</v>
      </c>
      <c r="J30">
        <v>1</v>
      </c>
      <c r="L30" s="3">
        <f>AVERAGEIFS($I:$I,$B:$B,$B30,$C:$C,$C30,$D:$D,$D30,$E:$E,$E30,$F:$F,$F30,$G:$G,$G30,$H:$H,$H30)</f>
        <v>0.8879999999999999</v>
      </c>
      <c r="M30" s="3">
        <f>AVERAGEIFS($J:$J,$B:$B,$B30,$C:$C,$C30,$D:$D,$D30,$E:$E,$E30,$F:$F,$F30,$G:$G,$G30,$H:$H,$H30)</f>
        <v>0.96433333333333326</v>
      </c>
      <c r="P30" t="s">
        <v>34</v>
      </c>
      <c r="Q30">
        <v>1.82</v>
      </c>
      <c r="R30">
        <v>1.78</v>
      </c>
      <c r="S30">
        <v>1.89</v>
      </c>
    </row>
    <row r="31" spans="1:19" x14ac:dyDescent="0.3">
      <c r="A31">
        <v>23</v>
      </c>
      <c r="B31" t="s">
        <v>8</v>
      </c>
      <c r="C31">
        <v>150</v>
      </c>
      <c r="D31">
        <v>300</v>
      </c>
      <c r="E31" s="1">
        <v>0.4</v>
      </c>
      <c r="F31" s="1">
        <v>0.6</v>
      </c>
      <c r="G31" t="s">
        <v>16</v>
      </c>
      <c r="H31" t="s">
        <v>17</v>
      </c>
      <c r="I31">
        <v>0.89300000000000002</v>
      </c>
      <c r="J31">
        <v>0.96399999999999997</v>
      </c>
      <c r="L31" s="3">
        <f>AVERAGEIFS($I:$I,$B:$B,$B31,$C:$C,$C31,$D:$D,$D31,$E:$E,$E31,$F:$F,$F31,$G:$G,$G31,$H:$H,$H31)</f>
        <v>0.8879999999999999</v>
      </c>
      <c r="M31" s="3">
        <f>AVERAGEIFS($J:$J,$B:$B,$B31,$C:$C,$C31,$D:$D,$D31,$E:$E,$E31,$F:$F,$F31,$G:$G,$G31,$H:$H,$H31)</f>
        <v>0.96433333333333326</v>
      </c>
      <c r="P31" t="s">
        <v>35</v>
      </c>
      <c r="Q31">
        <v>1.88</v>
      </c>
      <c r="R31">
        <v>1.84</v>
      </c>
      <c r="S31">
        <v>1.79</v>
      </c>
    </row>
    <row r="32" spans="1:19" x14ac:dyDescent="0.3">
      <c r="A32">
        <v>24</v>
      </c>
      <c r="B32" t="s">
        <v>8</v>
      </c>
      <c r="C32">
        <v>150</v>
      </c>
      <c r="D32">
        <v>300</v>
      </c>
      <c r="E32" s="1">
        <v>0.6</v>
      </c>
      <c r="F32" s="1">
        <v>0.4</v>
      </c>
      <c r="G32" t="s">
        <v>16</v>
      </c>
      <c r="H32" t="s">
        <v>17</v>
      </c>
      <c r="I32">
        <v>0.89900000000000002</v>
      </c>
      <c r="J32">
        <v>0.96399999999999997</v>
      </c>
      <c r="L32" s="3">
        <f>AVERAGEIFS($I:$I,$B:$B,$B32,$C:$C,$C32,$D:$D,$D32,$E:$E,$E32,$F:$F,$F32,$G:$G,$G32,$H:$H,$H32)</f>
        <v>0.89233333333333331</v>
      </c>
      <c r="M32" s="3">
        <f>AVERAGEIFS($J:$J,$B:$B,$B32,$C:$C,$C32,$D:$D,$D32,$E:$E,$E32,$F:$F,$F32,$G:$G,$G32,$H:$H,$H32)</f>
        <v>0.96433333333333326</v>
      </c>
      <c r="P32" t="s">
        <v>36</v>
      </c>
      <c r="Q32">
        <v>1.86</v>
      </c>
      <c r="R32">
        <v>1.86</v>
      </c>
      <c r="S32">
        <v>1.86</v>
      </c>
    </row>
    <row r="33" spans="1:19" x14ac:dyDescent="0.3">
      <c r="A33">
        <v>25</v>
      </c>
      <c r="B33" t="s">
        <v>8</v>
      </c>
      <c r="C33">
        <v>150</v>
      </c>
      <c r="D33">
        <v>300</v>
      </c>
      <c r="E33" s="1">
        <v>0.6</v>
      </c>
      <c r="F33" s="1">
        <v>0.4</v>
      </c>
      <c r="G33" t="s">
        <v>16</v>
      </c>
      <c r="H33" t="s">
        <v>17</v>
      </c>
      <c r="I33">
        <v>0.89500000000000002</v>
      </c>
      <c r="J33">
        <v>0.92900000000000005</v>
      </c>
      <c r="L33" s="3">
        <f>AVERAGEIFS($I:$I,$B:$B,$B33,$C:$C,$C33,$D:$D,$D33,$E:$E,$E33,$F:$F,$F33,$G:$G,$G33,$H:$H,$H33)</f>
        <v>0.89233333333333331</v>
      </c>
      <c r="M33" s="3">
        <f>AVERAGEIFS($J:$J,$B:$B,$B33,$C:$C,$C33,$D:$D,$D33,$E:$E,$E33,$F:$F,$F33,$G:$G,$G33,$H:$H,$H33)</f>
        <v>0.96433333333333326</v>
      </c>
      <c r="P33" t="s">
        <v>37</v>
      </c>
      <c r="Q33">
        <v>1.88</v>
      </c>
      <c r="R33">
        <v>1.88</v>
      </c>
      <c r="S33">
        <v>1.89</v>
      </c>
    </row>
    <row r="34" spans="1:19" x14ac:dyDescent="0.3">
      <c r="A34">
        <v>26</v>
      </c>
      <c r="B34" t="s">
        <v>8</v>
      </c>
      <c r="C34">
        <v>150</v>
      </c>
      <c r="D34">
        <v>300</v>
      </c>
      <c r="E34" s="1">
        <v>0.6</v>
      </c>
      <c r="F34" s="1">
        <v>0.4</v>
      </c>
      <c r="G34" t="s">
        <v>16</v>
      </c>
      <c r="H34" t="s">
        <v>17</v>
      </c>
      <c r="I34">
        <v>0.88300000000000001</v>
      </c>
      <c r="J34">
        <v>1</v>
      </c>
      <c r="L34" s="3">
        <f>AVERAGEIFS($I:$I,$B:$B,$B34,$C:$C,$C34,$D:$D,$D34,$E:$E,$E34,$F:$F,$F34,$G:$G,$G34,$H:$H,$H34)</f>
        <v>0.89233333333333331</v>
      </c>
      <c r="M34" s="3">
        <f>AVERAGEIFS($J:$J,$B:$B,$B34,$C:$C,$C34,$D:$D,$D34,$E:$E,$E34,$F:$F,$F34,$G:$G,$G34,$H:$H,$H34)</f>
        <v>0.96433333333333326</v>
      </c>
    </row>
    <row r="35" spans="1:19" x14ac:dyDescent="0.3">
      <c r="A35">
        <v>27</v>
      </c>
      <c r="B35" t="s">
        <v>8</v>
      </c>
      <c r="C35">
        <v>300</v>
      </c>
      <c r="D35">
        <v>500</v>
      </c>
      <c r="E35" s="1">
        <v>0.4</v>
      </c>
      <c r="F35" s="1">
        <v>0.6</v>
      </c>
      <c r="G35" t="s">
        <v>16</v>
      </c>
      <c r="H35" t="s">
        <v>17</v>
      </c>
      <c r="I35">
        <v>0.89</v>
      </c>
      <c r="J35">
        <v>1</v>
      </c>
      <c r="L35" s="3">
        <f>AVERAGEIFS($I:$I,$B:$B,$B35,$C:$C,$C35,$D:$D,$D35,$E:$E,$E35,$F:$F,$F35,$G:$G,$G35,$H:$H,$H35)</f>
        <v>0.88566666666666671</v>
      </c>
      <c r="M35" s="3">
        <f>AVERAGEIFS($J:$J,$B:$B,$B35,$C:$C,$C35,$D:$D,$D35,$E:$E,$E35,$F:$F,$F35,$G:$G,$G35,$H:$H,$H35)</f>
        <v>1</v>
      </c>
    </row>
    <row r="36" spans="1:19" x14ac:dyDescent="0.3">
      <c r="A36">
        <v>28</v>
      </c>
      <c r="B36" t="s">
        <v>8</v>
      </c>
      <c r="C36">
        <v>300</v>
      </c>
      <c r="D36">
        <v>500</v>
      </c>
      <c r="E36" s="1">
        <v>0.4</v>
      </c>
      <c r="F36" s="1">
        <v>0.6</v>
      </c>
      <c r="G36" t="s">
        <v>16</v>
      </c>
      <c r="H36" t="s">
        <v>17</v>
      </c>
      <c r="I36">
        <v>0.88300000000000001</v>
      </c>
      <c r="J36">
        <v>1</v>
      </c>
      <c r="L36" s="3">
        <f>AVERAGEIFS($I:$I,$B:$B,$B36,$C:$C,$C36,$D:$D,$D36,$E:$E,$E36,$F:$F,$F36,$G:$G,$G36,$H:$H,$H36)</f>
        <v>0.88566666666666671</v>
      </c>
      <c r="M36" s="3">
        <f>AVERAGEIFS($J:$J,$B:$B,$B36,$C:$C,$C36,$D:$D,$D36,$E:$E,$E36,$F:$F,$F36,$G:$G,$G36,$H:$H,$H36)</f>
        <v>1</v>
      </c>
    </row>
    <row r="37" spans="1:19" x14ac:dyDescent="0.3">
      <c r="A37">
        <v>29</v>
      </c>
      <c r="B37" t="s">
        <v>8</v>
      </c>
      <c r="C37">
        <v>300</v>
      </c>
      <c r="D37">
        <v>500</v>
      </c>
      <c r="E37" s="1">
        <v>0.4</v>
      </c>
      <c r="F37" s="1">
        <v>0.6</v>
      </c>
      <c r="G37" t="s">
        <v>16</v>
      </c>
      <c r="H37" t="s">
        <v>17</v>
      </c>
      <c r="I37">
        <v>0.88400000000000001</v>
      </c>
      <c r="J37">
        <v>1</v>
      </c>
      <c r="L37" s="3">
        <f>AVERAGEIFS($I:$I,$B:$B,$B37,$C:$C,$C37,$D:$D,$D37,$E:$E,$E37,$F:$F,$F37,$G:$G,$G37,$H:$H,$H37)</f>
        <v>0.88566666666666671</v>
      </c>
      <c r="M37" s="3">
        <f>AVERAGEIFS($J:$J,$B:$B,$B37,$C:$C,$C37,$D:$D,$D37,$E:$E,$E37,$F:$F,$F37,$G:$G,$G37,$H:$H,$H37)</f>
        <v>1</v>
      </c>
    </row>
    <row r="38" spans="1:19" x14ac:dyDescent="0.3">
      <c r="A38">
        <v>30</v>
      </c>
      <c r="B38" t="s">
        <v>8</v>
      </c>
      <c r="C38">
        <v>300</v>
      </c>
      <c r="D38">
        <v>500</v>
      </c>
      <c r="E38" s="1">
        <v>0.6</v>
      </c>
      <c r="F38" s="1">
        <v>0.4</v>
      </c>
      <c r="G38" t="s">
        <v>16</v>
      </c>
      <c r="H38" t="s">
        <v>17</v>
      </c>
      <c r="I38">
        <v>0.89</v>
      </c>
      <c r="J38">
        <v>1</v>
      </c>
      <c r="L38" s="3">
        <f>AVERAGEIFS($I:$I,$B:$B,$B38,$C:$C,$C38,$D:$D,$D38,$E:$E,$E38,$F:$F,$F38,$G:$G,$G38,$H:$H,$H38)</f>
        <v>0.8833333333333333</v>
      </c>
      <c r="M38" s="3">
        <f>AVERAGEIFS($J:$J,$B:$B,$B38,$C:$C,$C38,$D:$D,$D38,$E:$E,$E38,$F:$F,$F38,$G:$G,$G38,$H:$H,$H38)</f>
        <v>1</v>
      </c>
    </row>
    <row r="39" spans="1:19" x14ac:dyDescent="0.3">
      <c r="A39">
        <v>31</v>
      </c>
      <c r="B39" t="s">
        <v>8</v>
      </c>
      <c r="C39">
        <v>300</v>
      </c>
      <c r="D39">
        <v>500</v>
      </c>
      <c r="E39" s="1">
        <v>0.6</v>
      </c>
      <c r="F39" s="1">
        <v>0.4</v>
      </c>
      <c r="G39" t="s">
        <v>16</v>
      </c>
      <c r="H39" t="s">
        <v>17</v>
      </c>
      <c r="I39">
        <v>0.877</v>
      </c>
      <c r="J39">
        <v>1</v>
      </c>
      <c r="L39" s="3">
        <f>AVERAGEIFS($I:$I,$B:$B,$B39,$C:$C,$C39,$D:$D,$D39,$E:$E,$E39,$F:$F,$F39,$G:$G,$G39,$H:$H,$H39)</f>
        <v>0.8833333333333333</v>
      </c>
      <c r="M39" s="3">
        <f>AVERAGEIFS($J:$J,$B:$B,$B39,$C:$C,$C39,$D:$D,$D39,$E:$E,$E39,$F:$F,$F39,$G:$G,$G39,$H:$H,$H39)</f>
        <v>1</v>
      </c>
    </row>
    <row r="40" spans="1:19" x14ac:dyDescent="0.3">
      <c r="A40">
        <v>32</v>
      </c>
      <c r="B40" t="s">
        <v>8</v>
      </c>
      <c r="C40">
        <v>300</v>
      </c>
      <c r="D40">
        <v>500</v>
      </c>
      <c r="E40" s="1">
        <v>0.6</v>
      </c>
      <c r="F40" s="1">
        <v>0.4</v>
      </c>
      <c r="G40" t="s">
        <v>16</v>
      </c>
      <c r="H40" t="s">
        <v>17</v>
      </c>
      <c r="I40">
        <v>0.88300000000000001</v>
      </c>
      <c r="J40">
        <v>1</v>
      </c>
      <c r="L40" s="3">
        <f>AVERAGEIFS($I:$I,$B:$B,$B40,$C:$C,$C40,$D:$D,$D40,$E:$E,$E40,$F:$F,$F40,$G:$G,$G40,$H:$H,$H40)</f>
        <v>0.8833333333333333</v>
      </c>
      <c r="M40" s="3">
        <f>AVERAGEIFS($J:$J,$B:$B,$B40,$C:$C,$C40,$D:$D,$D40,$E:$E,$E40,$F:$F,$F40,$G:$G,$G40,$H:$H,$H40)</f>
        <v>1</v>
      </c>
    </row>
    <row r="41" spans="1:19" x14ac:dyDescent="0.3">
      <c r="A41">
        <v>33</v>
      </c>
      <c r="B41" t="s">
        <v>15</v>
      </c>
      <c r="C41">
        <v>150</v>
      </c>
      <c r="D41">
        <v>300</v>
      </c>
      <c r="E41" s="1">
        <v>0.4</v>
      </c>
      <c r="F41" s="1">
        <v>0.6</v>
      </c>
      <c r="G41" t="s">
        <v>16</v>
      </c>
      <c r="H41" t="s">
        <v>17</v>
      </c>
      <c r="I41">
        <v>0.85699999999999998</v>
      </c>
      <c r="J41">
        <v>0.89300000000000002</v>
      </c>
      <c r="L41" s="3">
        <f>AVERAGEIFS($I:$I,$B:$B,$B41,$C:$C,$C41,$D:$D,$D41,$E:$E,$E41,$F:$F,$F41,$G:$G,$G41,$H:$H,$H41)</f>
        <v>0.8783333333333333</v>
      </c>
      <c r="M41" s="3">
        <f>AVERAGEIFS($J:$J,$B:$B,$B41,$C:$C,$C41,$D:$D,$D41,$E:$E,$E41,$F:$F,$F41,$G:$G,$G41,$H:$H,$H41)</f>
        <v>0.84500000000000008</v>
      </c>
    </row>
    <row r="42" spans="1:19" x14ac:dyDescent="0.3">
      <c r="A42">
        <v>34</v>
      </c>
      <c r="B42" t="s">
        <v>15</v>
      </c>
      <c r="C42">
        <v>150</v>
      </c>
      <c r="D42">
        <v>300</v>
      </c>
      <c r="E42" s="1">
        <v>0.4</v>
      </c>
      <c r="F42" s="1">
        <v>0.6</v>
      </c>
      <c r="G42" t="s">
        <v>16</v>
      </c>
      <c r="H42" t="s">
        <v>17</v>
      </c>
      <c r="I42">
        <v>0.89700000000000002</v>
      </c>
      <c r="J42">
        <v>0.82099999999999995</v>
      </c>
      <c r="L42" s="3">
        <f>AVERAGEIFS($I:$I,$B:$B,$B42,$C:$C,$C42,$D:$D,$D42,$E:$E,$E42,$F:$F,$F42,$G:$G,$G42,$H:$H,$H42)</f>
        <v>0.8783333333333333</v>
      </c>
      <c r="M42" s="3">
        <f>AVERAGEIFS($J:$J,$B:$B,$B42,$C:$C,$C42,$D:$D,$D42,$E:$E,$E42,$F:$F,$F42,$G:$G,$G42,$H:$H,$H42)</f>
        <v>0.84500000000000008</v>
      </c>
    </row>
    <row r="43" spans="1:19" x14ac:dyDescent="0.3">
      <c r="A43">
        <v>35</v>
      </c>
      <c r="B43" t="s">
        <v>15</v>
      </c>
      <c r="C43">
        <v>150</v>
      </c>
      <c r="D43">
        <v>300</v>
      </c>
      <c r="E43" s="1">
        <v>0.4</v>
      </c>
      <c r="F43" s="1">
        <v>0.6</v>
      </c>
      <c r="G43" t="s">
        <v>16</v>
      </c>
      <c r="H43" t="s">
        <v>17</v>
      </c>
      <c r="I43">
        <v>0.88100000000000001</v>
      </c>
      <c r="J43">
        <v>0.82099999999999995</v>
      </c>
      <c r="L43" s="3">
        <f>AVERAGEIFS($I:$I,$B:$B,$B43,$C:$C,$C43,$D:$D,$D43,$E:$E,$E43,$F:$F,$F43,$G:$G,$G43,$H:$H,$H43)</f>
        <v>0.8783333333333333</v>
      </c>
      <c r="M43" s="3">
        <f>AVERAGEIFS($J:$J,$B:$B,$B43,$C:$C,$C43,$D:$D,$D43,$E:$E,$E43,$F:$F,$F43,$G:$G,$G43,$H:$H,$H43)</f>
        <v>0.84500000000000008</v>
      </c>
    </row>
    <row r="44" spans="1:19" x14ac:dyDescent="0.3">
      <c r="A44">
        <v>36</v>
      </c>
      <c r="B44" t="s">
        <v>15</v>
      </c>
      <c r="C44">
        <v>150</v>
      </c>
      <c r="D44">
        <v>300</v>
      </c>
      <c r="E44" s="1">
        <v>0.6</v>
      </c>
      <c r="F44" s="1">
        <v>0.4</v>
      </c>
      <c r="G44" t="s">
        <v>16</v>
      </c>
      <c r="H44" t="s">
        <v>17</v>
      </c>
      <c r="I44">
        <v>0.874</v>
      </c>
      <c r="J44">
        <v>0.85699999999999998</v>
      </c>
      <c r="L44" s="3">
        <f>AVERAGEIFS($I:$I,$B:$B,$B44,$C:$C,$C44,$D:$D,$D44,$E:$E,$E44,$F:$F,$F44,$G:$G,$G44,$H:$H,$H44)</f>
        <v>0.876</v>
      </c>
      <c r="M44" s="3">
        <f>AVERAGEIFS($J:$J,$B:$B,$B44,$C:$C,$C44,$D:$D,$D44,$E:$E,$E44,$F:$F,$F44,$G:$G,$G44,$H:$H,$H44)</f>
        <v>0.87533333333333341</v>
      </c>
    </row>
    <row r="45" spans="1:19" x14ac:dyDescent="0.3">
      <c r="A45">
        <v>37</v>
      </c>
      <c r="B45" t="s">
        <v>15</v>
      </c>
      <c r="C45">
        <v>150</v>
      </c>
      <c r="D45">
        <v>300</v>
      </c>
      <c r="E45" s="1">
        <v>0.6</v>
      </c>
      <c r="F45" s="1">
        <v>0.4</v>
      </c>
      <c r="G45" t="s">
        <v>16</v>
      </c>
      <c r="H45" t="s">
        <v>17</v>
      </c>
      <c r="I45">
        <v>0.88</v>
      </c>
      <c r="J45">
        <v>0.876</v>
      </c>
      <c r="L45" s="3">
        <f>AVERAGEIFS($I:$I,$B:$B,$B45,$C:$C,$C45,$D:$D,$D45,$E:$E,$E45,$F:$F,$F45,$G:$G,$G45,$H:$H,$H45)</f>
        <v>0.876</v>
      </c>
      <c r="M45" s="3">
        <f>AVERAGEIFS($J:$J,$B:$B,$B45,$C:$C,$C45,$D:$D,$D45,$E:$E,$E45,$F:$F,$F45,$G:$G,$G45,$H:$H,$H45)</f>
        <v>0.87533333333333341</v>
      </c>
    </row>
    <row r="46" spans="1:19" x14ac:dyDescent="0.3">
      <c r="A46">
        <v>38</v>
      </c>
      <c r="B46" t="s">
        <v>15</v>
      </c>
      <c r="C46">
        <v>150</v>
      </c>
      <c r="D46">
        <v>300</v>
      </c>
      <c r="E46" s="1">
        <v>0.6</v>
      </c>
      <c r="F46" s="1">
        <v>0.4</v>
      </c>
      <c r="G46" t="s">
        <v>16</v>
      </c>
      <c r="H46" t="s">
        <v>17</v>
      </c>
      <c r="I46">
        <v>0.874</v>
      </c>
      <c r="J46">
        <v>0.89300000000000002</v>
      </c>
      <c r="L46" s="3">
        <f>AVERAGEIFS($I:$I,$B:$B,$B46,$C:$C,$C46,$D:$D,$D46,$E:$E,$E46,$F:$F,$F46,$G:$G,$G46,$H:$H,$H46)</f>
        <v>0.876</v>
      </c>
      <c r="M46" s="3">
        <f>AVERAGEIFS($J:$J,$B:$B,$B46,$C:$C,$C46,$D:$D,$D46,$E:$E,$E46,$F:$F,$F46,$G:$G,$G46,$H:$H,$H46)</f>
        <v>0.87533333333333341</v>
      </c>
    </row>
    <row r="47" spans="1:19" x14ac:dyDescent="0.3">
      <c r="A47">
        <v>39</v>
      </c>
      <c r="B47" t="s">
        <v>15</v>
      </c>
      <c r="C47">
        <v>300</v>
      </c>
      <c r="D47">
        <v>500</v>
      </c>
      <c r="E47" s="1">
        <v>0.4</v>
      </c>
      <c r="F47" s="1">
        <v>0.6</v>
      </c>
      <c r="G47" t="s">
        <v>16</v>
      </c>
      <c r="H47" t="s">
        <v>17</v>
      </c>
      <c r="I47">
        <v>0.85899999999999999</v>
      </c>
      <c r="J47">
        <v>0.85699999999999998</v>
      </c>
      <c r="L47" s="3">
        <f>AVERAGEIFS($I:$I,$B:$B,$B47,$C:$C,$C47,$D:$D,$D47,$E:$E,$E47,$F:$F,$F47,$G:$G,$G47,$H:$H,$H47)</f>
        <v>0.8803333333333333</v>
      </c>
      <c r="M47" s="3">
        <f>AVERAGEIFS($J:$J,$B:$B,$B47,$C:$C,$C47,$D:$D,$D47,$E:$E,$E47,$F:$F,$F47,$G:$G,$G47,$H:$H,$H47)</f>
        <v>0.85699999999999987</v>
      </c>
    </row>
    <row r="48" spans="1:19" x14ac:dyDescent="0.3">
      <c r="A48">
        <v>40</v>
      </c>
      <c r="B48" t="s">
        <v>15</v>
      </c>
      <c r="C48">
        <v>300</v>
      </c>
      <c r="D48">
        <v>500</v>
      </c>
      <c r="E48" s="1">
        <v>0.4</v>
      </c>
      <c r="F48" s="1">
        <v>0.6</v>
      </c>
      <c r="G48" t="s">
        <v>16</v>
      </c>
      <c r="H48" t="s">
        <v>17</v>
      </c>
      <c r="I48">
        <v>0.89100000000000001</v>
      </c>
      <c r="J48">
        <v>0.85699999999999998</v>
      </c>
      <c r="L48" s="3">
        <f>AVERAGEIFS($I:$I,$B:$B,$B48,$C:$C,$C48,$D:$D,$D48,$E:$E,$E48,$F:$F,$F48,$G:$G,$G48,$H:$H,$H48)</f>
        <v>0.8803333333333333</v>
      </c>
      <c r="M48" s="3">
        <f>AVERAGEIFS($J:$J,$B:$B,$B48,$C:$C,$C48,$D:$D,$D48,$E:$E,$E48,$F:$F,$F48,$G:$G,$G48,$H:$H,$H48)</f>
        <v>0.85699999999999987</v>
      </c>
    </row>
    <row r="49" spans="1:13" x14ac:dyDescent="0.3">
      <c r="A49">
        <v>41</v>
      </c>
      <c r="B49" t="s">
        <v>15</v>
      </c>
      <c r="C49">
        <v>300</v>
      </c>
      <c r="D49">
        <v>500</v>
      </c>
      <c r="E49" s="1">
        <v>0.4</v>
      </c>
      <c r="F49" s="1">
        <v>0.6</v>
      </c>
      <c r="G49" t="s">
        <v>16</v>
      </c>
      <c r="H49" t="s">
        <v>17</v>
      </c>
      <c r="I49">
        <v>0.89100000000000001</v>
      </c>
      <c r="J49">
        <v>0.85699999999999998</v>
      </c>
      <c r="L49" s="3">
        <f>AVERAGEIFS($I:$I,$B:$B,$B49,$C:$C,$C49,$D:$D,$D49,$E:$E,$E49,$F:$F,$F49,$G:$G,$G49,$H:$H,$H49)</f>
        <v>0.8803333333333333</v>
      </c>
      <c r="M49" s="3">
        <f>AVERAGEIFS($J:$J,$B:$B,$B49,$C:$C,$C49,$D:$D,$D49,$E:$E,$E49,$F:$F,$F49,$G:$G,$G49,$H:$H,$H49)</f>
        <v>0.85699999999999987</v>
      </c>
    </row>
  </sheetData>
  <pageMargins left="0.511811024" right="0.511811024" top="0.78740157499999996" bottom="0.78740157499999996" header="0.31496062000000002" footer="0.31496062000000002"/>
  <headerFooter>
    <oddFooter>&amp;L_x000D_&amp;1#&amp;"Trebuchet MS"&amp;9&amp;K737373 PÚBLICA</oddFooter>
  </headerFooter>
  <customProperties>
    <customPr name="_pios_id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Moreira Araujo</cp:lastModifiedBy>
  <dcterms:created xsi:type="dcterms:W3CDTF">2025-03-20T16:52:53Z</dcterms:created>
  <dcterms:modified xsi:type="dcterms:W3CDTF">2025-03-20T17:21:32Z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2025-03-20T16:52:53Z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8b48631c-a1cd-4232-af2c-39fe481f9217</vt:lpwstr>
  </property>
  <property fmtid="{D5CDD505-2E9C-101B-9397-08002B2CF9AE}" pid="8" name="MSIP_Label_140b9f7d-8e3a-482f-9702-4b7ffc40985a_ContentBits">
    <vt:lpwstr>2</vt:lpwstr>
  </property>
  <property fmtid="{D5CDD505-2E9C-101B-9397-08002B2CF9AE}" pid="9" name="MSIP_Label_140b9f7d-8e3a-482f-9702-4b7ffc40985a_Tag">
    <vt:lpwstr>10, 0, 1, 1</vt:lpwstr>
  </property>
</Properties>
</file>