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BudgetManagement\orcametos\Otomar Comercial LTDA\Melchides\"/>
    </mc:Choice>
  </mc:AlternateContent>
  <xr:revisionPtr revIDLastSave="0" documentId="13_ncr:1_{862E2BD0-A62A-4F61-9613-74C3C7775F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ilh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3" i="1" l="1"/>
  <c r="E43" i="1" s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19" i="1"/>
  <c r="H20" i="1"/>
  <c r="H21" i="1"/>
  <c r="H22" i="1"/>
  <c r="H23" i="1"/>
  <c r="H24" i="1"/>
  <c r="H25" i="1"/>
  <c r="H26" i="1"/>
  <c r="H27" i="1"/>
  <c r="H18" i="1"/>
</calcChain>
</file>

<file path=xl/sharedStrings.xml><?xml version="1.0" encoding="utf-8"?>
<sst xmlns="http://schemas.openxmlformats.org/spreadsheetml/2006/main" count="63" uniqueCount="59">
  <si>
    <t>Carimbo do CNPJ da Empresa</t>
  </si>
  <si>
    <t>Agência:</t>
  </si>
  <si>
    <t>Conta Corrente:</t>
  </si>
  <si>
    <t>ORÇAMENTO</t>
  </si>
  <si>
    <t>PRAZO ENTREGA / EXECUÇÃO DO SERVIÇO: Imediato</t>
  </si>
  <si>
    <t>Item</t>
  </si>
  <si>
    <t>Especificação e Marca do Produto</t>
  </si>
  <si>
    <t>Quant</t>
  </si>
  <si>
    <t>Valor
Unitário</t>
  </si>
  <si>
    <t>Valor
Total</t>
  </si>
  <si>
    <t>Data</t>
  </si>
  <si>
    <t>Resp. na Empresa pelo
Orçamento</t>
  </si>
  <si>
    <t>Diretor da Unidade Escolar</t>
  </si>
  <si>
    <t>Gerente da GEREI</t>
  </si>
  <si>
    <t>____________________
Carimbo e assinatura</t>
  </si>
  <si>
    <t>Empresa:</t>
  </si>
  <si>
    <t>Endereço:</t>
  </si>
  <si>
    <t>Município:</t>
  </si>
  <si>
    <t>Banco:</t>
  </si>
  <si>
    <t>Telefone:</t>
  </si>
  <si>
    <t>CNPJ:</t>
  </si>
  <si>
    <t>Recurso:</t>
  </si>
  <si>
    <t>TOTAL
GERAL</t>
  </si>
  <si>
    <t>Data de validade
da proposta:</t>
  </si>
  <si>
    <t>TOTAIS</t>
  </si>
  <si>
    <t>Escola:</t>
  </si>
  <si>
    <t>Desconto</t>
  </si>
  <si>
    <t>Otomar Comercial LTDA</t>
  </si>
  <si>
    <t>31/12/2023</t>
  </si>
  <si>
    <t>APP EEB MELCHIADES B. ESPINDOLA</t>
  </si>
  <si>
    <t>Rua Coronel Marcos Rovaris</t>
  </si>
  <si>
    <t>GUACHES 250ML CORES SORTIDAS</t>
  </si>
  <si>
    <t>TUBOS DE COLA BRANCA 1 LITRO</t>
  </si>
  <si>
    <t>CARTEIRINHAS PLASTICO P/ PLASTIFICACAO</t>
  </si>
  <si>
    <t>TINTAS P/ PINCEL DE QUADRO BRANCO</t>
  </si>
  <si>
    <t>CARTOLINAS 60X40 CORES SORTIDAS</t>
  </si>
  <si>
    <t>PACOTES CARTOLINA A4 BRANCA C/500UN 180G</t>
  </si>
  <si>
    <t>PAPEL ADESIVO TRANSPARENTE</t>
  </si>
  <si>
    <t>TNT AMARELO</t>
  </si>
  <si>
    <t>TNT PRETO</t>
  </si>
  <si>
    <t>FITAS ADESIVAS SCOTH</t>
  </si>
  <si>
    <t>PASTAS L TRANSPARENTES</t>
  </si>
  <si>
    <t>CAIXAS ARQUIVOS MORTO PLASTICO</t>
  </si>
  <si>
    <t>CANETAS MARCA TEXTO</t>
  </si>
  <si>
    <t>FOLHAS EVA CORES SORTIDAS</t>
  </si>
  <si>
    <t>FOLHAS PAPEL CARTAO SORTIDAS</t>
  </si>
  <si>
    <t>COLAS BASTAO 40G</t>
  </si>
  <si>
    <t>PINCEIS MARCADOR PERMANENTE</t>
  </si>
  <si>
    <t>CX GRANPO 26/6 PARA GRAMPEADOR</t>
  </si>
  <si>
    <t>PACOTES FICHA 5X8 (LEITURA)</t>
  </si>
  <si>
    <t>ENVELOPES A4 BRANCO</t>
  </si>
  <si>
    <t>PINCEIS PINTURA N 10</t>
  </si>
  <si>
    <t>PINCEIS PINTURA N 18</t>
  </si>
  <si>
    <t>PINCEIS PARA QUADRO BRANCO RECARREGAVEL</t>
  </si>
  <si>
    <t>Içara</t>
  </si>
  <si>
    <t>AV GENTULIO VARGAS</t>
  </si>
  <si>
    <t>BALNEARIO RINCAO</t>
  </si>
  <si>
    <t>83.595.892/0001-48</t>
  </si>
  <si>
    <t>PDDE EDUCACAO BASICA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</si>
</sst>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 &quot;* #,##0.00&quot; &quot;;&quot;-&quot;* #,##0.00&quot; &quot;;&quot; &quot;* &quot;-&quot;00&quot; &quot;;&quot; &quot;@&quot; &quot;"/>
    <numFmt numFmtId="165" formatCode="&quot;R$&quot;\ #,##0.00"/>
  </numFmts>
  <fonts count="17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sz val="11"/>
      <color rgb="FF000000"/>
      <name val="Calibri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21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0" borderId="0" applyNumberFormat="0" applyFill="0" applyBorder="0" applyProtection="0"/>
    <xf numFmtId="0" fontId="3" fillId="6" borderId="0"/>
    <xf numFmtId="164" fontId="1" fillId="0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</cellStyleXfs>
  <cellXfs count="65">
    <xf numFmtId="0" fontId="0" fillId="0" borderId="0" xfId="0"/>
    <xf numFmtId="0" fontId="15" fillId="0" borderId="3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0" xfId="0" applyFont="1" applyAlignment="1">
      <alignment vertical="center"/>
    </xf>
    <xf numFmtId="0" fontId="15" fillId="0" borderId="17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5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left" vertical="center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14" fontId="16" fillId="0" borderId="14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165" fontId="16" fillId="0" borderId="14" xfId="0" applyNumberFormat="1" applyFont="1" applyBorder="1" applyAlignment="1">
      <alignment horizontal="center" vertical="center"/>
    </xf>
    <xf numFmtId="14" fontId="16" fillId="0" borderId="15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165" fontId="16" fillId="0" borderId="15" xfId="0" applyNumberFormat="1" applyFont="1" applyBorder="1" applyAlignment="1">
      <alignment horizontal="center" vertical="center"/>
    </xf>
    <xf numFmtId="14" fontId="16" fillId="0" borderId="16" xfId="0" applyNumberFormat="1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165" fontId="16" fillId="0" borderId="16" xfId="0" applyNumberFormat="1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top"/>
    </xf>
    <xf numFmtId="165" fontId="15" fillId="0" borderId="14" xfId="0" applyNumberFormat="1" applyFont="1" applyBorder="1" applyAlignment="1">
      <alignment horizontal="center" vertical="top" wrapText="1"/>
    </xf>
    <xf numFmtId="165" fontId="15" fillId="0" borderId="5" xfId="0" applyNumberFormat="1" applyFont="1" applyBorder="1" applyAlignment="1">
      <alignment horizontal="center" vertical="top" wrapText="1"/>
    </xf>
    <xf numFmtId="0" fontId="15" fillId="0" borderId="18" xfId="0" applyFont="1" applyBorder="1" applyAlignment="1">
      <alignment horizontal="left" vertical="top"/>
    </xf>
    <xf numFmtId="0" fontId="15" fillId="0" borderId="21" xfId="0" applyFont="1" applyBorder="1" applyAlignment="1">
      <alignment horizontal="left" vertical="top"/>
    </xf>
    <xf numFmtId="0" fontId="15" fillId="0" borderId="19" xfId="0" applyFont="1" applyBorder="1" applyAlignment="1">
      <alignment horizontal="left" vertical="top"/>
    </xf>
    <xf numFmtId="0" fontId="16" fillId="0" borderId="9" xfId="0" applyFont="1" applyBorder="1" applyAlignment="1">
      <alignment horizontal="center" wrapText="1"/>
    </xf>
    <xf numFmtId="0" fontId="16" fillId="0" borderId="0" xfId="0" applyFont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9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14" fontId="16" fillId="0" borderId="0" xfId="0" applyNumberFormat="1" applyFont="1" applyAlignment="1">
      <alignment horizontal="center" vertical="center"/>
    </xf>
    <xf numFmtId="165" fontId="16" fillId="0" borderId="12" xfId="0" applyNumberFormat="1" applyFont="1" applyBorder="1" applyAlignment="1">
      <alignment horizontal="center" vertical="center"/>
    </xf>
    <xf numFmtId="0" fontId="16" fillId="0" borderId="7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9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5" xfId="0" applyFont="1" applyBorder="1" applyAlignment="1">
      <alignment horizontal="center" vertical="top"/>
    </xf>
    <xf numFmtId="0" fontId="16" fillId="0" borderId="14" xfId="0" applyFont="1" applyBorder="1" applyAlignment="1">
      <alignment horizontal="left" vertical="center" wrapText="1"/>
    </xf>
    <xf numFmtId="0" fontId="16" fillId="0" borderId="14" xfId="0" applyFont="1" applyBorder="1" applyAlignment="1">
      <alignment horizontal="left" vertical="center"/>
    </xf>
    <xf numFmtId="0" fontId="15" fillId="0" borderId="4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5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5" fillId="0" borderId="21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/>
    </xf>
  </cellXfs>
  <cellStyles count="21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Default" xfId="6" xr:uid="{00000000-0005-0000-0000-000005000000}"/>
    <cellStyle name="Error" xfId="7" xr:uid="{00000000-0005-0000-0000-000006000000}"/>
    <cellStyle name="Excel Built-in Comma" xfId="8" xr:uid="{00000000-0005-0000-0000-000007000000}"/>
    <cellStyle name="Footnote" xfId="9" xr:uid="{00000000-0005-0000-0000-000008000000}"/>
    <cellStyle name="Good" xfId="10" xr:uid="{00000000-0005-0000-0000-000009000000}"/>
    <cellStyle name="Heading" xfId="11" xr:uid="{00000000-0005-0000-0000-00000A000000}"/>
    <cellStyle name="Heading 1" xfId="12" xr:uid="{00000000-0005-0000-0000-00000B000000}"/>
    <cellStyle name="Heading 2" xfId="13" xr:uid="{00000000-0005-0000-0000-00000C000000}"/>
    <cellStyle name="Hyperlink" xfId="14" xr:uid="{00000000-0005-0000-0000-00000D000000}"/>
    <cellStyle name="Neutral" xfId="15" xr:uid="{00000000-0005-0000-0000-00000E000000}"/>
    <cellStyle name="Normal" xfId="0" builtinId="0" customBuiltin="1"/>
    <cellStyle name="Note" xfId="16" xr:uid="{00000000-0005-0000-0000-000010000000}"/>
    <cellStyle name="Result" xfId="17" xr:uid="{00000000-0005-0000-0000-000011000000}"/>
    <cellStyle name="Status" xfId="18" xr:uid="{00000000-0005-0000-0000-000012000000}"/>
    <cellStyle name="Text" xfId="19" xr:uid="{00000000-0005-0000-0000-000013000000}"/>
    <cellStyle name="Warning" xfId="20" xr:uid="{00000000-0005-0000-0000-00001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10" zoomScale="220" zoomScaleNormal="220" workbookViewId="0">
      <selection activeCell="C3" sqref="C3"/>
    </sheetView>
  </sheetViews>
  <sheetFormatPr defaultColWidth="9.7109375" defaultRowHeight="12"/>
  <cols>
    <col min="1" max="1" width="10.85546875" style="5" customWidth="1"/>
    <col min="2" max="2" width="7.140625" style="5" customWidth="1"/>
    <col min="3" max="3" width="16.28515625" style="5" customWidth="1"/>
    <col min="4" max="4" width="11.42578125" style="5" customWidth="1"/>
    <col min="5" max="5" width="12.42578125" style="5" customWidth="1"/>
    <col min="6" max="6" width="6.85546875" style="5" customWidth="1"/>
    <col min="7" max="7" width="10.28515625" style="5" customWidth="1"/>
    <col min="8" max="8" width="13" style="5" customWidth="1"/>
    <col min="9" max="9" width="9.7109375" style="5" customWidth="1"/>
    <col min="10" max="16384" width="9.7109375" style="5"/>
  </cols>
  <sheetData>
    <row r="1" spans="1:8">
      <c r="A1" s="1" t="s">
        <v>15</v>
      </c>
      <c r="B1" s="2" t="s">
        <v>27</v>
      </c>
      <c r="C1" s="3"/>
      <c r="D1" s="4"/>
      <c r="E1" s="55" t="s">
        <v>0</v>
      </c>
      <c r="F1" s="56"/>
      <c r="G1" s="56"/>
      <c r="H1" s="56"/>
    </row>
    <row r="2" spans="1:8">
      <c r="A2" s="1" t="s">
        <v>16</v>
      </c>
      <c r="B2" s="2" t="s">
        <v>30</v>
      </c>
      <c r="C2" s="3"/>
      <c r="D2" s="4"/>
      <c r="E2" s="57"/>
      <c r="F2" s="58"/>
      <c r="G2" s="58"/>
      <c r="H2" s="58"/>
    </row>
    <row r="3" spans="1:8">
      <c r="A3" s="6" t="s">
        <v>17</v>
      </c>
      <c r="B3" s="2" t="s">
        <v>54</v>
      </c>
      <c r="C3" s="3"/>
      <c r="D3" s="4"/>
      <c r="E3" s="57"/>
      <c r="F3" s="58"/>
      <c r="G3" s="58"/>
      <c r="H3" s="58"/>
    </row>
    <row r="4" spans="1:8">
      <c r="A4" s="2" t="s">
        <v>18</v>
      </c>
      <c r="B4" s="2"/>
      <c r="C4" s="3"/>
      <c r="D4" s="4"/>
      <c r="E4" s="57"/>
      <c r="F4" s="58"/>
      <c r="G4" s="58"/>
      <c r="H4" s="58"/>
    </row>
    <row r="5" spans="1:8">
      <c r="A5" s="7" t="s">
        <v>1</v>
      </c>
      <c r="B5" s="8"/>
      <c r="C5" s="9" t="s">
        <v>2</v>
      </c>
      <c r="D5" s="8"/>
      <c r="E5" s="57"/>
      <c r="F5" s="58"/>
      <c r="G5" s="58"/>
      <c r="H5" s="58"/>
    </row>
    <row r="6" spans="1:8">
      <c r="A6" s="1" t="s">
        <v>19</v>
      </c>
      <c r="B6" s="60">
        <v>4834323223</v>
      </c>
      <c r="C6" s="61"/>
      <c r="D6" s="62"/>
      <c r="E6" s="57"/>
      <c r="F6" s="58"/>
      <c r="G6" s="58"/>
      <c r="H6" s="58"/>
    </row>
    <row r="7" spans="1:8" ht="11.25" customHeight="1">
      <c r="A7" s="9"/>
      <c r="B7" s="9"/>
      <c r="C7" s="9"/>
      <c r="D7" s="51" t="s">
        <v>3</v>
      </c>
      <c r="E7" s="59"/>
      <c r="F7" s="9"/>
      <c r="G7" s="9"/>
      <c r="H7" s="9"/>
    </row>
    <row r="8" spans="1:8">
      <c r="A8" s="1" t="s">
        <v>25</v>
      </c>
      <c r="B8" s="2" t="s">
        <v>29</v>
      </c>
      <c r="C8" s="3"/>
      <c r="D8" s="3"/>
      <c r="E8" s="3"/>
      <c r="F8" s="3"/>
      <c r="G8" s="3"/>
      <c r="H8" s="4"/>
    </row>
    <row r="9" spans="1:8">
      <c r="A9" s="1" t="s">
        <v>16</v>
      </c>
      <c r="B9" s="2" t="s">
        <v>55</v>
      </c>
      <c r="C9" s="3"/>
      <c r="D9" s="3"/>
      <c r="E9" s="3"/>
      <c r="F9" s="3"/>
      <c r="G9" s="3"/>
      <c r="H9" s="4"/>
    </row>
    <row r="10" spans="1:8">
      <c r="A10" s="1" t="s">
        <v>17</v>
      </c>
      <c r="B10" s="2" t="s">
        <v>56</v>
      </c>
      <c r="C10" s="3"/>
      <c r="D10" s="3"/>
      <c r="E10" s="3"/>
      <c r="F10" s="3"/>
      <c r="G10" s="3"/>
      <c r="H10" s="4"/>
    </row>
    <row r="11" spans="1:8">
      <c r="A11" s="1" t="s">
        <v>19</v>
      </c>
      <c r="B11" s="60">
        <v>34031143</v>
      </c>
      <c r="C11" s="61"/>
      <c r="D11" s="61"/>
      <c r="E11" s="61"/>
      <c r="F11" s="61"/>
      <c r="G11" s="61"/>
      <c r="H11" s="4"/>
    </row>
    <row r="12" spans="1:8">
      <c r="A12" s="1" t="s">
        <v>20</v>
      </c>
      <c r="B12" s="60" t="s">
        <v>57</v>
      </c>
      <c r="C12" s="61"/>
      <c r="D12" s="61"/>
      <c r="E12" s="61"/>
      <c r="F12" s="61"/>
      <c r="G12" s="61"/>
      <c r="H12" s="4"/>
    </row>
    <row r="13" spans="1:8">
      <c r="A13" s="1" t="s">
        <v>21</v>
      </c>
      <c r="B13" s="2" t="s">
        <v>58</v>
      </c>
      <c r="C13" s="3"/>
      <c r="D13" s="3"/>
      <c r="E13" s="3"/>
      <c r="F13" s="3"/>
      <c r="G13" s="3"/>
      <c r="H13" s="4"/>
    </row>
    <row r="14" spans="1:8" ht="6.75" customHeight="1">
      <c r="A14" s="10"/>
      <c r="B14" s="10"/>
      <c r="C14" s="10"/>
      <c r="D14" s="10"/>
      <c r="E14" s="10"/>
      <c r="F14" s="10"/>
      <c r="G14" s="10"/>
      <c r="H14" s="10"/>
    </row>
    <row r="15" spans="1:8" ht="9.75" customHeight="1">
      <c r="A15" s="10"/>
      <c r="B15" s="51" t="s">
        <v>4</v>
      </c>
      <c r="C15" s="51"/>
      <c r="D15" s="51"/>
      <c r="E15" s="51"/>
      <c r="F15" s="51"/>
      <c r="G15" s="51"/>
      <c r="H15" s="10"/>
    </row>
    <row r="16" spans="1:8" ht="6.75" customHeight="1">
      <c r="A16" s="10"/>
      <c r="B16" s="10"/>
      <c r="C16" s="10"/>
      <c r="D16" s="10"/>
      <c r="E16" s="10"/>
      <c r="F16" s="10"/>
      <c r="G16" s="10"/>
      <c r="H16" s="10"/>
    </row>
    <row r="17" spans="1:8" ht="24">
      <c r="A17" s="11" t="s">
        <v>5</v>
      </c>
      <c r="B17" s="52" t="s">
        <v>6</v>
      </c>
      <c r="C17" s="52"/>
      <c r="D17" s="52"/>
      <c r="E17" s="52"/>
      <c r="F17" s="11" t="s">
        <v>7</v>
      </c>
      <c r="G17" s="12" t="s">
        <v>8</v>
      </c>
      <c r="H17" s="12" t="s">
        <v>9</v>
      </c>
    </row>
    <row r="18" spans="1:8">
      <c r="A18" s="11">
        <v>1</v>
      </c>
      <c r="B18" s="34" t="s">
        <v>31</v>
      </c>
      <c r="C18" s="35"/>
      <c r="D18" s="35"/>
      <c r="E18" s="36"/>
      <c r="F18" s="31">
        <v>12</v>
      </c>
      <c r="G18" s="32">
        <v>9</v>
      </c>
      <c r="H18" s="33">
        <f>F18*G18</f>
        <v>108</v>
      </c>
    </row>
    <row r="19" spans="1:8">
      <c r="A19" s="11">
        <v>2</v>
      </c>
      <c r="B19" s="34" t="s">
        <v>32</v>
      </c>
      <c r="C19" s="35"/>
      <c r="D19" s="35"/>
      <c r="E19" s="36"/>
      <c r="F19" s="31">
        <v>4</v>
      </c>
      <c r="G19" s="32">
        <v>38.9</v>
      </c>
      <c r="H19" s="33">
        <f t="shared" ref="H19:H40" si="0">F19*G19</f>
        <v>155.6</v>
      </c>
    </row>
    <row r="20" spans="1:8">
      <c r="A20" s="11">
        <v>3</v>
      </c>
      <c r="B20" s="34" t="s">
        <v>33</v>
      </c>
      <c r="C20" s="35"/>
      <c r="D20" s="35"/>
      <c r="E20" s="36"/>
      <c r="F20" s="31">
        <v>200</v>
      </c>
      <c r="G20" s="32">
        <v>0.3</v>
      </c>
      <c r="H20" s="33">
        <f t="shared" si="0"/>
        <v>60</v>
      </c>
    </row>
    <row r="21" spans="1:8">
      <c r="A21" s="11">
        <v>4</v>
      </c>
      <c r="B21" s="34" t="s">
        <v>34</v>
      </c>
      <c r="C21" s="35"/>
      <c r="D21" s="35"/>
      <c r="E21" s="36"/>
      <c r="F21" s="31">
        <v>2</v>
      </c>
      <c r="G21" s="32">
        <v>244.9</v>
      </c>
      <c r="H21" s="33">
        <f t="shared" si="0"/>
        <v>489.8</v>
      </c>
    </row>
    <row r="22" spans="1:8">
      <c r="A22" s="11">
        <v>5</v>
      </c>
      <c r="B22" s="34" t="s">
        <v>35</v>
      </c>
      <c r="C22" s="35"/>
      <c r="D22" s="35"/>
      <c r="E22" s="36"/>
      <c r="F22" s="31">
        <v>200</v>
      </c>
      <c r="G22" s="32">
        <v>1.5</v>
      </c>
      <c r="H22" s="33">
        <f t="shared" si="0"/>
        <v>300</v>
      </c>
    </row>
    <row r="23" spans="1:8">
      <c r="A23" s="11">
        <v>6</v>
      </c>
      <c r="B23" s="34" t="s">
        <v>36</v>
      </c>
      <c r="C23" s="35"/>
      <c r="D23" s="35"/>
      <c r="E23" s="36"/>
      <c r="F23" s="31">
        <v>10</v>
      </c>
      <c r="G23" s="32">
        <v>16.899999999999999</v>
      </c>
      <c r="H23" s="33">
        <f t="shared" si="0"/>
        <v>169</v>
      </c>
    </row>
    <row r="24" spans="1:8">
      <c r="A24" s="11">
        <v>7</v>
      </c>
      <c r="B24" s="34" t="s">
        <v>37</v>
      </c>
      <c r="C24" s="35"/>
      <c r="D24" s="35"/>
      <c r="E24" s="36"/>
      <c r="F24" s="31">
        <v>30</v>
      </c>
      <c r="G24" s="32">
        <v>6.5</v>
      </c>
      <c r="H24" s="33">
        <f t="shared" si="0"/>
        <v>195</v>
      </c>
    </row>
    <row r="25" spans="1:8">
      <c r="A25" s="11">
        <v>8</v>
      </c>
      <c r="B25" s="34" t="s">
        <v>38</v>
      </c>
      <c r="C25" s="35"/>
      <c r="D25" s="35"/>
      <c r="E25" s="36"/>
      <c r="F25" s="31">
        <v>50</v>
      </c>
      <c r="G25" s="32">
        <v>3.5</v>
      </c>
      <c r="H25" s="33">
        <f t="shared" si="0"/>
        <v>175</v>
      </c>
    </row>
    <row r="26" spans="1:8">
      <c r="A26" s="11">
        <v>9</v>
      </c>
      <c r="B26" s="34" t="s">
        <v>39</v>
      </c>
      <c r="C26" s="35"/>
      <c r="D26" s="35"/>
      <c r="E26" s="36"/>
      <c r="F26" s="31">
        <v>50</v>
      </c>
      <c r="G26" s="32">
        <v>3.5</v>
      </c>
      <c r="H26" s="33">
        <f t="shared" si="0"/>
        <v>175</v>
      </c>
    </row>
    <row r="27" spans="1:8">
      <c r="A27" s="11">
        <v>10</v>
      </c>
      <c r="B27" s="34" t="s">
        <v>40</v>
      </c>
      <c r="C27" s="35"/>
      <c r="D27" s="35"/>
      <c r="E27" s="36"/>
      <c r="F27" s="31">
        <v>12</v>
      </c>
      <c r="G27" s="32">
        <v>24.5</v>
      </c>
      <c r="H27" s="33">
        <f t="shared" si="0"/>
        <v>294</v>
      </c>
    </row>
    <row r="28" spans="1:8">
      <c r="A28" s="11">
        <v>11</v>
      </c>
      <c r="B28" s="34" t="s">
        <v>41</v>
      </c>
      <c r="C28" s="35"/>
      <c r="D28" s="35"/>
      <c r="E28" s="36"/>
      <c r="F28" s="31">
        <v>150</v>
      </c>
      <c r="G28" s="32">
        <v>1.5</v>
      </c>
      <c r="H28" s="33">
        <f t="shared" si="0"/>
        <v>225</v>
      </c>
    </row>
    <row r="29" spans="1:8">
      <c r="A29" s="11">
        <v>12</v>
      </c>
      <c r="B29" s="34" t="s">
        <v>42</v>
      </c>
      <c r="C29" s="35"/>
      <c r="D29" s="35"/>
      <c r="E29" s="36"/>
      <c r="F29" s="31">
        <v>30</v>
      </c>
      <c r="G29" s="32">
        <v>9</v>
      </c>
      <c r="H29" s="33">
        <f t="shared" si="0"/>
        <v>270</v>
      </c>
    </row>
    <row r="30" spans="1:8">
      <c r="A30" s="11">
        <v>13</v>
      </c>
      <c r="B30" s="34" t="s">
        <v>43</v>
      </c>
      <c r="C30" s="35"/>
      <c r="D30" s="35"/>
      <c r="E30" s="36"/>
      <c r="F30" s="31">
        <v>12</v>
      </c>
      <c r="G30" s="32">
        <v>6</v>
      </c>
      <c r="H30" s="33">
        <f t="shared" si="0"/>
        <v>72</v>
      </c>
    </row>
    <row r="31" spans="1:8">
      <c r="A31" s="11">
        <v>14</v>
      </c>
      <c r="B31" s="34" t="s">
        <v>44</v>
      </c>
      <c r="C31" s="35"/>
      <c r="D31" s="35"/>
      <c r="E31" s="36"/>
      <c r="F31" s="31">
        <v>100</v>
      </c>
      <c r="G31" s="32">
        <v>3</v>
      </c>
      <c r="H31" s="33">
        <f t="shared" si="0"/>
        <v>300</v>
      </c>
    </row>
    <row r="32" spans="1:8">
      <c r="A32" s="11">
        <v>15</v>
      </c>
      <c r="B32" s="34" t="s">
        <v>45</v>
      </c>
      <c r="C32" s="35"/>
      <c r="D32" s="35"/>
      <c r="E32" s="36"/>
      <c r="F32" s="31">
        <v>64</v>
      </c>
      <c r="G32" s="32">
        <v>1.8</v>
      </c>
      <c r="H32" s="33">
        <f t="shared" si="0"/>
        <v>115.2</v>
      </c>
    </row>
    <row r="33" spans="1:8">
      <c r="A33" s="11">
        <v>16</v>
      </c>
      <c r="B33" s="34" t="s">
        <v>46</v>
      </c>
      <c r="C33" s="35"/>
      <c r="D33" s="35"/>
      <c r="E33" s="36"/>
      <c r="F33" s="31">
        <v>20</v>
      </c>
      <c r="G33" s="32">
        <v>3</v>
      </c>
      <c r="H33" s="33">
        <f t="shared" si="0"/>
        <v>60</v>
      </c>
    </row>
    <row r="34" spans="1:8">
      <c r="A34" s="11">
        <v>17</v>
      </c>
      <c r="B34" s="34" t="s">
        <v>47</v>
      </c>
      <c r="C34" s="35"/>
      <c r="D34" s="35"/>
      <c r="E34" s="36"/>
      <c r="F34" s="31">
        <v>30</v>
      </c>
      <c r="G34" s="32">
        <v>4</v>
      </c>
      <c r="H34" s="33">
        <f t="shared" si="0"/>
        <v>120</v>
      </c>
    </row>
    <row r="35" spans="1:8">
      <c r="A35" s="11">
        <v>18</v>
      </c>
      <c r="B35" s="34" t="s">
        <v>48</v>
      </c>
      <c r="C35" s="35"/>
      <c r="D35" s="35"/>
      <c r="E35" s="36"/>
      <c r="F35" s="31">
        <v>6</v>
      </c>
      <c r="G35" s="32">
        <v>8</v>
      </c>
      <c r="H35" s="33">
        <f t="shared" si="0"/>
        <v>48</v>
      </c>
    </row>
    <row r="36" spans="1:8">
      <c r="A36" s="11">
        <v>19</v>
      </c>
      <c r="B36" s="34" t="s">
        <v>49</v>
      </c>
      <c r="C36" s="35"/>
      <c r="D36" s="35"/>
      <c r="E36" s="36"/>
      <c r="F36" s="31">
        <v>6</v>
      </c>
      <c r="G36" s="32">
        <v>22</v>
      </c>
      <c r="H36" s="33">
        <f t="shared" si="0"/>
        <v>132</v>
      </c>
    </row>
    <row r="37" spans="1:8">
      <c r="A37" s="11">
        <v>20</v>
      </c>
      <c r="B37" s="34" t="s">
        <v>50</v>
      </c>
      <c r="C37" s="35"/>
      <c r="D37" s="35"/>
      <c r="E37" s="36"/>
      <c r="F37" s="31">
        <v>200</v>
      </c>
      <c r="G37" s="32">
        <v>0.6</v>
      </c>
      <c r="H37" s="33">
        <f t="shared" si="0"/>
        <v>120</v>
      </c>
    </row>
    <row r="38" spans="1:8">
      <c r="A38" s="11">
        <v>21</v>
      </c>
      <c r="B38" s="34" t="s">
        <v>51</v>
      </c>
      <c r="C38" s="35"/>
      <c r="D38" s="35"/>
      <c r="E38" s="36"/>
      <c r="F38" s="31">
        <v>12</v>
      </c>
      <c r="G38" s="32">
        <v>5</v>
      </c>
      <c r="H38" s="33">
        <f t="shared" si="0"/>
        <v>60</v>
      </c>
    </row>
    <row r="39" spans="1:8">
      <c r="A39" s="11">
        <v>22</v>
      </c>
      <c r="B39" s="34" t="s">
        <v>52</v>
      </c>
      <c r="C39" s="35"/>
      <c r="D39" s="35"/>
      <c r="E39" s="36"/>
      <c r="F39" s="31">
        <v>12</v>
      </c>
      <c r="G39" s="32">
        <v>8</v>
      </c>
      <c r="H39" s="33">
        <f t="shared" si="0"/>
        <v>96</v>
      </c>
    </row>
    <row r="40" spans="1:8">
      <c r="A40" s="11">
        <v>23</v>
      </c>
      <c r="B40" s="34" t="s">
        <v>53</v>
      </c>
      <c r="C40" s="35"/>
      <c r="D40" s="35"/>
      <c r="E40" s="36"/>
      <c r="F40" s="31">
        <v>18</v>
      </c>
      <c r="G40" s="32">
        <v>9</v>
      </c>
      <c r="H40" s="33">
        <f t="shared" si="0"/>
        <v>162</v>
      </c>
    </row>
    <row r="41" spans="1:8" ht="24">
      <c r="A41" s="13" t="s">
        <v>10</v>
      </c>
      <c r="B41" s="63" t="s">
        <v>11</v>
      </c>
      <c r="C41" s="64"/>
      <c r="D41" s="64"/>
      <c r="E41" s="14" t="s">
        <v>24</v>
      </c>
      <c r="F41" s="53" t="s">
        <v>23</v>
      </c>
      <c r="G41" s="54"/>
      <c r="H41" s="15" t="s">
        <v>22</v>
      </c>
    </row>
    <row r="42" spans="1:8">
      <c r="A42" s="16"/>
      <c r="B42" s="17"/>
      <c r="C42" s="18"/>
      <c r="D42" s="19"/>
      <c r="E42" s="20"/>
      <c r="F42" s="44" t="s">
        <v>28</v>
      </c>
      <c r="G42" s="44"/>
      <c r="H42" s="20"/>
    </row>
    <row r="43" spans="1:8">
      <c r="A43" s="21">
        <v>45224</v>
      </c>
      <c r="B43" s="22"/>
      <c r="C43" s="23"/>
      <c r="D43" s="24"/>
      <c r="E43" s="25">
        <f>H43-F44</f>
        <v>3900</v>
      </c>
      <c r="F43" s="49" t="s">
        <v>26</v>
      </c>
      <c r="G43" s="50"/>
      <c r="H43" s="25">
        <f>SUM(H18:H40)</f>
        <v>3901.6</v>
      </c>
    </row>
    <row r="44" spans="1:8">
      <c r="A44" s="26"/>
      <c r="B44" s="27"/>
      <c r="C44" s="28"/>
      <c r="D44" s="29"/>
      <c r="E44" s="30"/>
      <c r="F44" s="45">
        <v>1.6</v>
      </c>
      <c r="G44" s="45"/>
      <c r="H44" s="30"/>
    </row>
    <row r="45" spans="1:8">
      <c r="A45" s="46" t="s">
        <v>12</v>
      </c>
      <c r="B45" s="47"/>
      <c r="C45" s="47"/>
      <c r="D45" s="48"/>
      <c r="E45" s="46" t="s">
        <v>13</v>
      </c>
      <c r="F45" s="47"/>
      <c r="G45" s="47"/>
      <c r="H45" s="48"/>
    </row>
    <row r="46" spans="1:8">
      <c r="A46" s="37" t="s">
        <v>14</v>
      </c>
      <c r="B46" s="38"/>
      <c r="C46" s="38"/>
      <c r="D46" s="39"/>
      <c r="E46" s="37" t="s">
        <v>14</v>
      </c>
      <c r="F46" s="38"/>
      <c r="G46" s="38"/>
      <c r="H46" s="39"/>
    </row>
    <row r="47" spans="1:8">
      <c r="A47" s="40"/>
      <c r="B47" s="38"/>
      <c r="C47" s="38"/>
      <c r="D47" s="39"/>
      <c r="E47" s="40"/>
      <c r="F47" s="38"/>
      <c r="G47" s="38"/>
      <c r="H47" s="39"/>
    </row>
    <row r="48" spans="1:8">
      <c r="A48" s="40"/>
      <c r="B48" s="38"/>
      <c r="C48" s="38"/>
      <c r="D48" s="39"/>
      <c r="E48" s="40"/>
      <c r="F48" s="38"/>
      <c r="G48" s="38"/>
      <c r="H48" s="39"/>
    </row>
    <row r="49" spans="1:8">
      <c r="A49" s="40"/>
      <c r="B49" s="38"/>
      <c r="C49" s="38"/>
      <c r="D49" s="39"/>
      <c r="E49" s="40"/>
      <c r="F49" s="38"/>
      <c r="G49" s="38"/>
      <c r="H49" s="39"/>
    </row>
    <row r="50" spans="1:8">
      <c r="A50" s="41"/>
      <c r="B50" s="42"/>
      <c r="C50" s="42"/>
      <c r="D50" s="43"/>
      <c r="E50" s="41"/>
      <c r="F50" s="42"/>
      <c r="G50" s="42"/>
      <c r="H50" s="43"/>
    </row>
    <row r="57" spans="1:8" ht="22.5" customHeight="1"/>
    <row r="60" spans="1:8" ht="22.5" customHeight="1"/>
    <row r="61" spans="1:8" ht="12.75" customHeight="1"/>
    <row r="83" ht="15" customHeight="1"/>
    <row r="84" ht="24.75" customHeight="1"/>
    <row r="87" ht="39" customHeight="1"/>
    <row r="88" ht="15" customHeight="1"/>
    <row r="89" ht="15" customHeight="1"/>
  </sheetData>
  <mergeCells count="40">
    <mergeCell ref="B24:E24"/>
    <mergeCell ref="B25:E25"/>
    <mergeCell ref="B26:E26"/>
    <mergeCell ref="B27:E27"/>
    <mergeCell ref="B41:D41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15:G15"/>
    <mergeCell ref="B17:E17"/>
    <mergeCell ref="F41:G41"/>
    <mergeCell ref="E1:H1"/>
    <mergeCell ref="E2:H6"/>
    <mergeCell ref="D7:E7"/>
    <mergeCell ref="B6:D6"/>
    <mergeCell ref="B11:G11"/>
    <mergeCell ref="B12:G12"/>
    <mergeCell ref="B18:E18"/>
    <mergeCell ref="B19:E19"/>
    <mergeCell ref="B20:E20"/>
    <mergeCell ref="B21:E21"/>
    <mergeCell ref="B22:E22"/>
    <mergeCell ref="B23:E23"/>
    <mergeCell ref="B28:E28"/>
    <mergeCell ref="B40:E40"/>
    <mergeCell ref="A46:D50"/>
    <mergeCell ref="E46:H50"/>
    <mergeCell ref="F42:G42"/>
    <mergeCell ref="F44:G44"/>
    <mergeCell ref="A45:D45"/>
    <mergeCell ref="E45:H45"/>
    <mergeCell ref="F43:G43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OTOMAR</dc:creator>
  <cp:lastModifiedBy>Victor Farias Casagrande</cp:lastModifiedBy>
  <cp:revision>10</cp:revision>
  <cp:lastPrinted>2023-09-14T19:49:20Z</cp:lastPrinted>
  <dcterms:created xsi:type="dcterms:W3CDTF">2023-08-25T19:28:57Z</dcterms:created>
  <dcterms:modified xsi:type="dcterms:W3CDTF">2023-10-30T16:53:26Z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