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ib12299\Videos\1. Data Science\1. Jupiter Training Notebooks\11. Reliability\data\"/>
    </mc:Choice>
  </mc:AlternateContent>
  <xr:revisionPtr revIDLastSave="0" documentId="8_{C7D30A1B-65F2-4CF7-9AE0-DA9AEBA6B652}" xr6:coauthVersionLast="45" xr6:coauthVersionMax="45" xr10:uidLastSave="{00000000-0000-0000-0000-000000000000}"/>
  <bookViews>
    <workbookView xWindow="-120" yWindow="-120" windowWidth="29040" windowHeight="15840" activeTab="2"/>
  </bookViews>
  <sheets>
    <sheet name="Trucks" sheetId="1" r:id="rId1"/>
    <sheet name="Sheet2" sheetId="3" r:id="rId2"/>
    <sheet name="Sheet1" sheetId="2" r:id="rId3"/>
  </sheets>
  <definedNames>
    <definedName name="_xlnm._FilterDatabase" localSheetId="2" hidden="1">Sheet1!$A$1:$A$10</definedName>
    <definedName name="_xlnm._FilterDatabase" localSheetId="0" hidden="1">Trucks!$A$1:$B$29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Sheet1!$H$3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0"/>
</workbook>
</file>

<file path=xl/calcChain.xml><?xml version="1.0" encoding="utf-8"?>
<calcChain xmlns="http://schemas.openxmlformats.org/spreadsheetml/2006/main">
  <c r="E33" i="2" l="1"/>
  <c r="E34" i="2"/>
  <c r="E35" i="2"/>
  <c r="E36" i="2"/>
  <c r="E37" i="2"/>
  <c r="E32" i="2"/>
  <c r="C33" i="2"/>
  <c r="D33" i="2" s="1"/>
  <c r="C34" i="2"/>
  <c r="D34" i="2" s="1"/>
  <c r="C35" i="2"/>
  <c r="D35" i="2" s="1"/>
  <c r="C36" i="2"/>
  <c r="C37" i="2"/>
  <c r="C32" i="2"/>
  <c r="D32" i="2" s="1"/>
  <c r="D2" i="2"/>
  <c r="E2" i="2" s="1"/>
  <c r="D37" i="2"/>
  <c r="D36" i="2"/>
  <c r="C28" i="2"/>
  <c r="C27" i="2"/>
  <c r="C26" i="2"/>
  <c r="C25" i="2"/>
  <c r="C24" i="2"/>
  <c r="C23" i="2"/>
  <c r="C22" i="2"/>
  <c r="C21" i="2"/>
  <c r="C20" i="2"/>
  <c r="E3" i="2"/>
  <c r="E4" i="2"/>
  <c r="E5" i="2"/>
  <c r="E6" i="2"/>
  <c r="E7" i="2"/>
  <c r="E8" i="2"/>
  <c r="E9" i="2"/>
  <c r="E10" i="2"/>
  <c r="C3" i="2" l="1"/>
  <c r="C4" i="2"/>
  <c r="C5" i="2"/>
  <c r="C6" i="2"/>
  <c r="C7" i="2"/>
  <c r="C8" i="2"/>
  <c r="C9" i="2"/>
  <c r="C10" i="2"/>
  <c r="C2" i="2"/>
  <c r="D3" i="2"/>
  <c r="D4" i="2"/>
  <c r="D5" i="2"/>
  <c r="D6" i="2"/>
  <c r="D7" i="2"/>
  <c r="D8" i="2"/>
  <c r="D9" i="2"/>
  <c r="D10" i="2"/>
</calcChain>
</file>

<file path=xl/sharedStrings.xml><?xml version="1.0" encoding="utf-8"?>
<sst xmlns="http://schemas.openxmlformats.org/spreadsheetml/2006/main" count="69" uniqueCount="34">
  <si>
    <t>MTF</t>
  </si>
  <si>
    <t>Type</t>
  </si>
  <si>
    <t>F</t>
  </si>
  <si>
    <t>C</t>
  </si>
  <si>
    <t>miles</t>
  </si>
  <si>
    <t>index</t>
  </si>
  <si>
    <t>Fi%</t>
  </si>
  <si>
    <t>ln(miles)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</si>
  <si>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</si>
  <si>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</si>
  <si>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</si>
  <si>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</si>
  <si>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</si>
  <si>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</si>
  <si>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</si>
  <si>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</si>
  <si>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</si>
  <si>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</si>
  <si>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</si>
  <si>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</si>
  <si>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</si>
  <si>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</si>
  <si>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</si>
  <si>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</si>
  <si>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</si>
  <si>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</si>
  <si>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</si>
  <si>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</si>
  <si>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</si>
  <si>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</si>
  <si>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</si>
  <si>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</si>
  <si>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Fi%_2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</si>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</sst>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73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52751952"/>
        <c:axId val="952748344"/>
      </c:scatterChart>
      <c:valAx>
        <c:axId val="95275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48344"/>
        <c:crosses val="autoZero"/>
        <c:crossBetween val="midCat"/>
      </c:valAx>
      <c:valAx>
        <c:axId val="9527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5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Fi%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182852143482068E-3"/>
                  <c:y val="-0.1646309180713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</c:f>
              <c:numCache>
                <c:formatCode>0.00</c:formatCode>
                <c:ptCount val="9"/>
                <c:pt idx="0">
                  <c:v>2.9957322735539909</c:v>
                </c:pt>
                <c:pt idx="1">
                  <c:v>3.4011973816621555</c:v>
                </c:pt>
                <c:pt idx="2">
                  <c:v>3.912023005428146</c:v>
                </c:pt>
                <c:pt idx="3">
                  <c:v>4.3174881135363101</c:v>
                </c:pt>
                <c:pt idx="4">
                  <c:v>4.5538768916005408</c:v>
                </c:pt>
                <c:pt idx="5">
                  <c:v>4.6051701859880918</c:v>
                </c:pt>
                <c:pt idx="6">
                  <c:v>4.8675344504555822</c:v>
                </c:pt>
                <c:pt idx="7">
                  <c:v>5.0106352940962555</c:v>
                </c:pt>
                <c:pt idx="8">
                  <c:v>5.1929568508902104</c:v>
                </c:pt>
              </c:numCache>
            </c:numRef>
          </c:xVal>
          <c:yVal>
            <c:numRef>
              <c:f>Sheet1!$D$2:$D$10</c:f>
              <c:numCache>
                <c:formatCode>0.000</c:formatCode>
                <c:ptCount val="9"/>
                <c:pt idx="0">
                  <c:v>7.4468085106382975E-2</c:v>
                </c:pt>
                <c:pt idx="1">
                  <c:v>0.18085106382978722</c:v>
                </c:pt>
                <c:pt idx="2">
                  <c:v>0.28723404255319152</c:v>
                </c:pt>
                <c:pt idx="3">
                  <c:v>0.39361702127659576</c:v>
                </c:pt>
                <c:pt idx="4">
                  <c:v>0.5</c:v>
                </c:pt>
                <c:pt idx="5">
                  <c:v>0.6063829787234043</c:v>
                </c:pt>
                <c:pt idx="6">
                  <c:v>0.71276595744680848</c:v>
                </c:pt>
                <c:pt idx="7">
                  <c:v>0.81914893617021278</c:v>
                </c:pt>
                <c:pt idx="8">
                  <c:v>0.92553191489361686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B-4C4F-98E7-CA9BA7FEB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82776"/>
        <c:axId val="683685728"/>
      </c:scatterChart>
      <c:valAx>
        <c:axId val="68368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85728"/>
        <c:crosses val="autoZero"/>
        <c:crossBetween val="midCat"/>
      </c:valAx>
      <c:valAx>
        <c:axId val="6836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8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Fi%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804147045319905E-2"/>
                  <c:y val="-0.1871318010977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Sheet1!$A$20:$A$28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75</c:v>
                </c:pt>
                <c:pt idx="4">
                  <c:v>95</c:v>
                </c:pt>
                <c:pt idx="5">
                  <c:v>100</c:v>
                </c:pt>
                <c:pt idx="6">
                  <c:v>130</c:v>
                </c:pt>
                <c:pt idx="7">
                  <c:v>150</c:v>
                </c:pt>
                <c:pt idx="8">
                  <c:v>180</c:v>
                </c:pt>
              </c:numCache>
            </c:numRef>
          </c:xVal>
          <c:yVal>
            <c:numRef>
              <c:f>Sheet1!$B$20:$B$28</c:f>
              <c:numCache>
                <c:formatCode>General</c:formatCode>
                <c:ptCount val="9"/>
                <c:pt idx="0">
                  <c:v>7.4468085106382975E-2</c:v>
                </c:pt>
                <c:pt idx="1">
                  <c:v>0.18085106382978722</c:v>
                </c:pt>
                <c:pt idx="2">
                  <c:v>0.28723404255319152</c:v>
                </c:pt>
                <c:pt idx="3">
                  <c:v>0.39361702127659576</c:v>
                </c:pt>
                <c:pt idx="4">
                  <c:v>0.5</c:v>
                </c:pt>
                <c:pt idx="5">
                  <c:v>0.6063829787234043</c:v>
                </c:pt>
                <c:pt idx="6">
                  <c:v>0.71276595744680848</c:v>
                </c:pt>
                <c:pt idx="7">
                  <c:v>0.81914893617021278</c:v>
                </c:pt>
                <c:pt idx="8">
                  <c:v>0.92553191489361686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1-4F2D-A9F7-26F6661DA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684712"/>
        <c:axId val="952680120"/>
      </c:scatterChart>
      <c:valAx>
        <c:axId val="95268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80120"/>
        <c:crosses val="autoZero"/>
        <c:crossBetween val="midCat"/>
      </c:valAx>
      <c:valAx>
        <c:axId val="95268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8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Fi%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804147045319905E-2"/>
                  <c:y val="-0.1871318010977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Sheet1!$E$32:$E$37</c:f>
              <c:numCache>
                <c:formatCode>General</c:formatCode>
                <c:ptCount val="6"/>
                <c:pt idx="0">
                  <c:v>2.7725887222397811</c:v>
                </c:pt>
                <c:pt idx="1">
                  <c:v>3.5263605246161616</c:v>
                </c:pt>
                <c:pt idx="2">
                  <c:v>3.970291913552122</c:v>
                </c:pt>
                <c:pt idx="3">
                  <c:v>4.3174881135363101</c:v>
                </c:pt>
                <c:pt idx="4">
                  <c:v>4.5325994931532563</c:v>
                </c:pt>
                <c:pt idx="5">
                  <c:v>4.7874917427820458</c:v>
                </c:pt>
              </c:numCache>
            </c:numRef>
          </c:xVal>
          <c:yVal>
            <c:numRef>
              <c:f>Sheet1!$D$32:$D$37</c:f>
              <c:numCache>
                <c:formatCode>General</c:formatCode>
                <c:ptCount val="6"/>
                <c:pt idx="0">
                  <c:v>-2.1556160061114946</c:v>
                </c:pt>
                <c:pt idx="1">
                  <c:v>-1.17527041514277</c:v>
                </c:pt>
                <c:pt idx="2">
                  <c:v>-0.60154355114255831</c:v>
                </c:pt>
                <c:pt idx="3">
                  <c:v>-0.1472870350391286</c:v>
                </c:pt>
                <c:pt idx="4">
                  <c:v>0.28191779535972816</c:v>
                </c:pt>
                <c:pt idx="5">
                  <c:v>0.79433683067525973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D5-48B9-9E39-B13E06829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684712"/>
        <c:axId val="952680120"/>
      </c:scatterChart>
      <c:valAx>
        <c:axId val="95268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80120"/>
        <c:crosses val="autoZero"/>
        <c:crossBetween val="midCat"/>
      </c:valAx>
      <c:valAx>
        <c:axId val="95268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8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166687</xdr:rowOff>
    </xdr:from>
    <xdr:to>
      <xdr:col>13</xdr:col>
      <xdr:colOff>66675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CDEDF-E6CE-4308-979F-9EAE477F4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80962</xdr:rowOff>
    </xdr:from>
    <xdr:to>
      <xdr:col>13</xdr:col>
      <xdr:colOff>238126</xdr:colOff>
      <xdr:row>13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B996F7-1DF1-4336-B9EC-F4EA7D84C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347661</xdr:colOff>
      <xdr:row>14</xdr:row>
      <xdr:rowOff>14287</xdr:rowOff>
    </xdr:from>
    <xdr:to>
      <xdr:col>10</xdr:col>
      <xdr:colOff>552449</xdr:colOff>
      <xdr:row>26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8D4E94-154E-49DD-B173-6E8D86165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361949</xdr:colOff>
      <xdr:row>30</xdr:row>
      <xdr:rowOff>95250</xdr:rowOff>
    </xdr:from>
    <xdr:to>
      <xdr:col>15</xdr:col>
      <xdr:colOff>104774</xdr:colOff>
      <xdr:row>42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3AA4A6-1A6F-496D-82F5-348B1D20E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9"/>
  <sheetViews>
    <sheetView workbookViewId="0">
      <selection activeCell="K5" sqref="K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62874</v>
      </c>
      <c r="B2" t="s">
        <v>2</v>
      </c>
    </row>
    <row r="3" spans="1:2" x14ac:dyDescent="0.25">
      <c r="A3">
        <v>32903</v>
      </c>
      <c r="B3" t="s">
        <v>2</v>
      </c>
    </row>
    <row r="4" spans="1:2" hidden="1" x14ac:dyDescent="0.25">
      <c r="A4">
        <v>17489</v>
      </c>
      <c r="B4" t="s">
        <v>3</v>
      </c>
    </row>
    <row r="5" spans="1:2" x14ac:dyDescent="0.25">
      <c r="A5">
        <v>33094</v>
      </c>
      <c r="B5" t="s">
        <v>2</v>
      </c>
    </row>
    <row r="6" spans="1:2" x14ac:dyDescent="0.25">
      <c r="A6">
        <v>31017</v>
      </c>
      <c r="B6" t="s">
        <v>2</v>
      </c>
    </row>
    <row r="7" spans="1:2" hidden="1" x14ac:dyDescent="0.25">
      <c r="A7">
        <v>42834</v>
      </c>
      <c r="B7" t="s">
        <v>3</v>
      </c>
    </row>
    <row r="8" spans="1:2" x14ac:dyDescent="0.25">
      <c r="A8">
        <v>5811</v>
      </c>
      <c r="B8" t="s">
        <v>2</v>
      </c>
    </row>
    <row r="9" spans="1:2" x14ac:dyDescent="0.25">
      <c r="A9">
        <v>42141</v>
      </c>
      <c r="B9" t="s">
        <v>2</v>
      </c>
    </row>
    <row r="10" spans="1:2" hidden="1" x14ac:dyDescent="0.25">
      <c r="A10">
        <v>38414</v>
      </c>
      <c r="B10" t="s">
        <v>3</v>
      </c>
    </row>
    <row r="11" spans="1:2" x14ac:dyDescent="0.25">
      <c r="A11">
        <v>74354</v>
      </c>
      <c r="B11" t="s">
        <v>2</v>
      </c>
    </row>
    <row r="12" spans="1:2" hidden="1" x14ac:dyDescent="0.25">
      <c r="A12">
        <v>60401</v>
      </c>
      <c r="B12" t="s">
        <v>3</v>
      </c>
    </row>
    <row r="13" spans="1:2" x14ac:dyDescent="0.25">
      <c r="A13">
        <v>48000</v>
      </c>
      <c r="B13" t="s">
        <v>2</v>
      </c>
    </row>
    <row r="14" spans="1:2" x14ac:dyDescent="0.25">
      <c r="A14">
        <v>9760</v>
      </c>
      <c r="B14" t="s">
        <v>2</v>
      </c>
    </row>
    <row r="15" spans="1:2" x14ac:dyDescent="0.25">
      <c r="A15">
        <v>25778</v>
      </c>
      <c r="B15" t="s">
        <v>2</v>
      </c>
    </row>
    <row r="16" spans="1:2" hidden="1" x14ac:dyDescent="0.25">
      <c r="A16">
        <v>12220</v>
      </c>
      <c r="B16" t="s">
        <v>3</v>
      </c>
    </row>
    <row r="17" spans="1:2" x14ac:dyDescent="0.25">
      <c r="A17">
        <v>28234</v>
      </c>
      <c r="B17" t="s">
        <v>2</v>
      </c>
    </row>
    <row r="18" spans="1:2" hidden="1" x14ac:dyDescent="0.25">
      <c r="A18">
        <v>72047</v>
      </c>
      <c r="B18" t="s">
        <v>3</v>
      </c>
    </row>
    <row r="19" spans="1:2" x14ac:dyDescent="0.25">
      <c r="A19">
        <v>14563</v>
      </c>
      <c r="B19" t="s">
        <v>2</v>
      </c>
    </row>
    <row r="20" spans="1:2" hidden="1" x14ac:dyDescent="0.25">
      <c r="A20">
        <v>65489</v>
      </c>
      <c r="B20" t="s">
        <v>3</v>
      </c>
    </row>
    <row r="21" spans="1:2" x14ac:dyDescent="0.25">
      <c r="A21">
        <v>28020</v>
      </c>
      <c r="B21" t="s">
        <v>2</v>
      </c>
    </row>
    <row r="22" spans="1:2" x14ac:dyDescent="0.25">
      <c r="A22">
        <v>86432</v>
      </c>
      <c r="B22" t="s">
        <v>2</v>
      </c>
    </row>
    <row r="23" spans="1:2" hidden="1" x14ac:dyDescent="0.25">
      <c r="A23">
        <v>3528</v>
      </c>
      <c r="B23" t="s">
        <v>3</v>
      </c>
    </row>
    <row r="24" spans="1:2" x14ac:dyDescent="0.25">
      <c r="A24">
        <v>46014</v>
      </c>
      <c r="B24" t="s">
        <v>2</v>
      </c>
    </row>
    <row r="25" spans="1:2" x14ac:dyDescent="0.25">
      <c r="A25">
        <v>20432</v>
      </c>
      <c r="B25" t="s">
        <v>2</v>
      </c>
    </row>
    <row r="26" spans="1:2" x14ac:dyDescent="0.25">
      <c r="A26">
        <v>24589</v>
      </c>
      <c r="B26" t="s">
        <v>2</v>
      </c>
    </row>
    <row r="27" spans="1:2" hidden="1" x14ac:dyDescent="0.25">
      <c r="A27">
        <v>36181</v>
      </c>
      <c r="B27" t="s">
        <v>3</v>
      </c>
    </row>
    <row r="28" spans="1:2" x14ac:dyDescent="0.25">
      <c r="A28">
        <v>65165</v>
      </c>
      <c r="B28" t="s">
        <v>2</v>
      </c>
    </row>
    <row r="29" spans="1:2" hidden="1" x14ac:dyDescent="0.25">
      <c r="A29">
        <v>13061</v>
      </c>
      <c r="B29" t="s">
        <v>3</v>
      </c>
    </row>
  </sheetData>
  <autoFilter ref="A1:B29">
    <filterColumn colId="1">
      <filters>
        <filter val="F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M12" sqref="M12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8</v>
      </c>
    </row>
    <row r="2" spans="1:9" ht="15.75" thickBot="1" x14ac:dyDescent="0.3"/>
    <row r="3" spans="1:9" x14ac:dyDescent="0.25">
      <c r="A3" s="6" t="s">
        <v>9</v>
      </c>
      <c r="B3" s="6"/>
    </row>
    <row r="4" spans="1:9" x14ac:dyDescent="0.25">
      <c r="A4" s="3" t="s">
        <v>10</v>
      </c>
      <c r="B4" s="3">
        <v>0.96910391464234291</v>
      </c>
    </row>
    <row r="5" spans="1:9" x14ac:dyDescent="0.25">
      <c r="A5" s="3" t="s">
        <v>11</v>
      </c>
      <c r="B5" s="3">
        <v>0.93916239737511342</v>
      </c>
    </row>
    <row r="6" spans="1:9" x14ac:dyDescent="0.25">
      <c r="A6" s="3" t="s">
        <v>12</v>
      </c>
      <c r="B6" s="3">
        <v>0.93047131128584393</v>
      </c>
    </row>
    <row r="7" spans="1:9" x14ac:dyDescent="0.25">
      <c r="A7" s="3" t="s">
        <v>13</v>
      </c>
      <c r="B7" s="3">
        <v>7.6821856369607144E-2</v>
      </c>
    </row>
    <row r="8" spans="1:9" ht="15.75" thickBot="1" x14ac:dyDescent="0.3">
      <c r="A8" s="4" t="s">
        <v>14</v>
      </c>
      <c r="B8" s="4">
        <v>9</v>
      </c>
    </row>
    <row r="10" spans="1:9" ht="15.75" thickBot="1" x14ac:dyDescent="0.3">
      <c r="A10" t="s">
        <v>15</v>
      </c>
    </row>
    <row r="11" spans="1:9" x14ac:dyDescent="0.25">
      <c r="A11" s="5"/>
      <c r="B11" s="5" t="s">
        <v>20</v>
      </c>
      <c r="C11" s="5" t="s">
        <v>21</v>
      </c>
      <c r="D11" s="5" t="s">
        <v>22</v>
      </c>
      <c r="E11" s="5" t="s">
        <v>2</v>
      </c>
      <c r="F11" s="5" t="s">
        <v>23</v>
      </c>
    </row>
    <row r="12" spans="1:9" x14ac:dyDescent="0.25">
      <c r="A12" s="3" t="s">
        <v>16</v>
      </c>
      <c r="B12" s="3">
        <v>1</v>
      </c>
      <c r="C12" s="3">
        <v>0.63772910641134894</v>
      </c>
      <c r="D12" s="3">
        <v>0.63772910641134894</v>
      </c>
      <c r="E12" s="3">
        <v>108.06041819498883</v>
      </c>
      <c r="F12" s="3">
        <v>1.6560792701042188E-5</v>
      </c>
    </row>
    <row r="13" spans="1:9" x14ac:dyDescent="0.25">
      <c r="A13" s="3" t="s">
        <v>17</v>
      </c>
      <c r="B13" s="3">
        <v>7</v>
      </c>
      <c r="C13" s="3">
        <v>4.1311183312507854E-2</v>
      </c>
      <c r="D13" s="3">
        <v>5.9015976160725504E-3</v>
      </c>
      <c r="E13" s="3"/>
      <c r="F13" s="3"/>
    </row>
    <row r="14" spans="1:9" ht="15.75" thickBot="1" x14ac:dyDescent="0.3">
      <c r="A14" s="4" t="s">
        <v>18</v>
      </c>
      <c r="B14" s="4">
        <v>8</v>
      </c>
      <c r="C14" s="4">
        <v>0.67904028972385677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24</v>
      </c>
      <c r="C16" s="5" t="s">
        <v>13</v>
      </c>
      <c r="D16" s="5" t="s">
        <v>25</v>
      </c>
      <c r="E16" s="5" t="s">
        <v>26</v>
      </c>
      <c r="F16" s="5" t="s">
        <v>27</v>
      </c>
      <c r="G16" s="5" t="s">
        <v>28</v>
      </c>
      <c r="H16" s="5" t="s">
        <v>29</v>
      </c>
      <c r="I16" s="5" t="s">
        <v>30</v>
      </c>
    </row>
    <row r="17" spans="1:9" x14ac:dyDescent="0.25">
      <c r="A17" s="3" t="s">
        <v>19</v>
      </c>
      <c r="B17" s="3">
        <v>-1.1364101469237511</v>
      </c>
      <c r="C17" s="3">
        <v>0.15948877009700713</v>
      </c>
      <c r="D17" s="3">
        <v>-7.1253301798775128</v>
      </c>
      <c r="E17" s="3">
        <v>1.8940538313715942E-4</v>
      </c>
      <c r="F17" s="3">
        <v>-1.5135411605518403</v>
      </c>
      <c r="G17" s="3">
        <v>-0.75927913329566188</v>
      </c>
      <c r="H17" s="3">
        <v>-1.5135411605518403</v>
      </c>
      <c r="I17" s="3">
        <v>-0.75927913329566188</v>
      </c>
    </row>
    <row r="18" spans="1:9" ht="15.75" thickBot="1" x14ac:dyDescent="0.3">
      <c r="A18" s="4" t="s">
        <v>31</v>
      </c>
      <c r="B18" s="4">
        <v>0.37902662215520833</v>
      </c>
      <c r="C18" s="4">
        <v>3.6461656317031174E-2</v>
      </c>
      <c r="D18" s="4">
        <v>10.395211310742503</v>
      </c>
      <c r="E18" s="4">
        <v>1.6560792701042188E-5</v>
      </c>
      <c r="F18" s="4">
        <v>0.29280850537471514</v>
      </c>
      <c r="G18" s="4">
        <v>0.46524473893570151</v>
      </c>
      <c r="H18" s="4">
        <v>0.29280850537471514</v>
      </c>
      <c r="I18" s="4">
        <v>0.46524473893570151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showGridLines="0" tabSelected="1" topLeftCell="A10" zoomScaleNormal="100" workbookViewId="0">
      <selection activeCell="Q27" sqref="Q27"/>
    </sheetView>
  </sheetViews>
  <sheetFormatPr defaultRowHeight="15" x14ac:dyDescent="0.25"/>
  <cols>
    <col min="4" max="4" width="9.85546875" customWidth="1"/>
    <col min="5" max="5" width="11.7109375" customWidth="1"/>
  </cols>
  <sheetData>
    <row r="1" spans="1:5" x14ac:dyDescent="0.25">
      <c r="A1" t="s">
        <v>4</v>
      </c>
      <c r="B1" t="s">
        <v>5</v>
      </c>
      <c r="C1" t="s">
        <v>7</v>
      </c>
      <c r="D1" t="s">
        <v>6</v>
      </c>
      <c r="E1" t="s">
        <v>32</v>
      </c>
    </row>
    <row r="2" spans="1:5" x14ac:dyDescent="0.25">
      <c r="A2">
        <v>20</v>
      </c>
      <c r="B2">
        <v>1</v>
      </c>
      <c r="C2" s="2">
        <f>LN(A2)</f>
        <v>2.9957322735539909</v>
      </c>
      <c r="D2" s="1">
        <f>(B2-0.3)/(COUNT($B$2:$B$10)+0.4)</f>
        <v>7.4468085106382975E-2</v>
      </c>
      <c r="E2">
        <f>LN(LN(1/(1-D2)))</f>
        <v>-2.5589408179429509</v>
      </c>
    </row>
    <row r="3" spans="1:5" x14ac:dyDescent="0.25">
      <c r="A3">
        <v>30</v>
      </c>
      <c r="B3">
        <v>2</v>
      </c>
      <c r="C3" s="2">
        <f>LN(A3)</f>
        <v>3.4011973816621555</v>
      </c>
      <c r="D3" s="1">
        <f t="shared" ref="D3:D10" si="0">(B3-0.3)/(COUNT($B$2:$B$10)+0.4)</f>
        <v>0.18085106382978722</v>
      </c>
      <c r="E3">
        <f t="shared" ref="E3:E10" si="1">LN(LN(1/(1-D3)))</f>
        <v>-1.6119943753208967</v>
      </c>
    </row>
    <row r="4" spans="1:5" x14ac:dyDescent="0.25">
      <c r="A4">
        <v>50</v>
      </c>
      <c r="B4">
        <v>3</v>
      </c>
      <c r="C4" s="2">
        <f>LN(A4)</f>
        <v>3.912023005428146</v>
      </c>
      <c r="D4" s="1">
        <f t="shared" si="0"/>
        <v>0.28723404255319152</v>
      </c>
      <c r="E4">
        <f t="shared" si="1"/>
        <v>-1.082929421592228</v>
      </c>
    </row>
    <row r="5" spans="1:5" x14ac:dyDescent="0.25">
      <c r="A5">
        <v>75</v>
      </c>
      <c r="B5">
        <v>4</v>
      </c>
      <c r="C5" s="2">
        <f>LN(A5)</f>
        <v>4.3174881135363101</v>
      </c>
      <c r="D5" s="1">
        <f t="shared" si="0"/>
        <v>0.39361702127659576</v>
      </c>
      <c r="E5">
        <f t="shared" si="1"/>
        <v>-0.69266027024910526</v>
      </c>
    </row>
    <row r="6" spans="1:5" x14ac:dyDescent="0.25">
      <c r="A6">
        <v>95</v>
      </c>
      <c r="B6">
        <v>5</v>
      </c>
      <c r="C6" s="2">
        <f>LN(A6)</f>
        <v>4.5538768916005408</v>
      </c>
      <c r="D6" s="1">
        <f t="shared" si="0"/>
        <v>0.5</v>
      </c>
      <c r="E6">
        <f t="shared" si="1"/>
        <v>-0.36651292058166435</v>
      </c>
    </row>
    <row r="7" spans="1:5" x14ac:dyDescent="0.25">
      <c r="A7">
        <v>100</v>
      </c>
      <c r="B7">
        <v>6</v>
      </c>
      <c r="C7" s="2">
        <f>LN(A7)</f>
        <v>4.6051701859880918</v>
      </c>
      <c r="D7" s="1">
        <f t="shared" si="0"/>
        <v>0.6063829787234043</v>
      </c>
      <c r="E7">
        <f t="shared" si="1"/>
        <v>-7.0018179479401144E-2</v>
      </c>
    </row>
    <row r="8" spans="1:5" x14ac:dyDescent="0.25">
      <c r="A8">
        <v>130</v>
      </c>
      <c r="B8">
        <v>7</v>
      </c>
      <c r="C8" s="2">
        <f>LN(A8)</f>
        <v>4.8675344504555822</v>
      </c>
      <c r="D8" s="1">
        <f t="shared" si="0"/>
        <v>0.71276595744680848</v>
      </c>
      <c r="E8">
        <f t="shared" si="1"/>
        <v>0.22110781361814413</v>
      </c>
    </row>
    <row r="9" spans="1:5" x14ac:dyDescent="0.25">
      <c r="A9">
        <v>150</v>
      </c>
      <c r="B9">
        <v>8</v>
      </c>
      <c r="C9" s="2">
        <f>LN(A9)</f>
        <v>5.0106352940962555</v>
      </c>
      <c r="D9" s="1">
        <f t="shared" si="0"/>
        <v>0.81914893617021278</v>
      </c>
      <c r="E9">
        <f t="shared" si="1"/>
        <v>0.53654099406697475</v>
      </c>
    </row>
    <row r="10" spans="1:5" x14ac:dyDescent="0.25">
      <c r="A10">
        <v>180</v>
      </c>
      <c r="B10">
        <v>9</v>
      </c>
      <c r="C10" s="2">
        <f>LN(A10)</f>
        <v>5.1929568508902104</v>
      </c>
      <c r="D10" s="1">
        <f t="shared" si="0"/>
        <v>0.92553191489361686</v>
      </c>
      <c r="E10">
        <f t="shared" si="1"/>
        <v>0.95450502845809071</v>
      </c>
    </row>
    <row r="19" spans="1:5" x14ac:dyDescent="0.25">
      <c r="A19" t="s">
        <v>4</v>
      </c>
      <c r="B19" t="s">
        <v>6</v>
      </c>
      <c r="C19" t="s">
        <v>32</v>
      </c>
    </row>
    <row r="20" spans="1:5" x14ac:dyDescent="0.25">
      <c r="A20">
        <v>20</v>
      </c>
      <c r="B20">
        <v>7.4468085106382975E-2</v>
      </c>
      <c r="C20">
        <f>LN(LN(1/(1-B20)))</f>
        <v>-2.5589408179429509</v>
      </c>
    </row>
    <row r="21" spans="1:5" x14ac:dyDescent="0.25">
      <c r="A21">
        <v>30</v>
      </c>
      <c r="B21">
        <v>0.18085106382978722</v>
      </c>
      <c r="C21">
        <f t="shared" ref="C21:C28" si="2">LN(LN(1/(1-B21)))</f>
        <v>-1.6119943753208967</v>
      </c>
    </row>
    <row r="22" spans="1:5" x14ac:dyDescent="0.25">
      <c r="A22">
        <v>50</v>
      </c>
      <c r="B22">
        <v>0.28723404255319152</v>
      </c>
      <c r="C22">
        <f t="shared" si="2"/>
        <v>-1.082929421592228</v>
      </c>
    </row>
    <row r="23" spans="1:5" x14ac:dyDescent="0.25">
      <c r="A23">
        <v>75</v>
      </c>
      <c r="B23">
        <v>0.39361702127659576</v>
      </c>
      <c r="C23">
        <f t="shared" si="2"/>
        <v>-0.69266027024910526</v>
      </c>
    </row>
    <row r="24" spans="1:5" x14ac:dyDescent="0.25">
      <c r="A24">
        <v>95</v>
      </c>
      <c r="B24">
        <v>0.5</v>
      </c>
      <c r="C24">
        <f t="shared" si="2"/>
        <v>-0.36651292058166435</v>
      </c>
    </row>
    <row r="25" spans="1:5" x14ac:dyDescent="0.25">
      <c r="A25">
        <v>100</v>
      </c>
      <c r="B25">
        <v>0.6063829787234043</v>
      </c>
      <c r="C25">
        <f t="shared" si="2"/>
        <v>-7.0018179479401144E-2</v>
      </c>
    </row>
    <row r="26" spans="1:5" x14ac:dyDescent="0.25">
      <c r="A26">
        <v>130</v>
      </c>
      <c r="B26">
        <v>0.71276595744680848</v>
      </c>
      <c r="C26">
        <f t="shared" si="2"/>
        <v>0.22110781361814413</v>
      </c>
    </row>
    <row r="27" spans="1:5" x14ac:dyDescent="0.25">
      <c r="A27">
        <v>150</v>
      </c>
      <c r="B27">
        <v>0.81914893617021278</v>
      </c>
      <c r="C27">
        <f t="shared" si="2"/>
        <v>0.53654099406697475</v>
      </c>
    </row>
    <row r="28" spans="1:5" x14ac:dyDescent="0.25">
      <c r="A28">
        <v>180</v>
      </c>
      <c r="B28">
        <v>0.92553191489361686</v>
      </c>
      <c r="C28">
        <f t="shared" si="2"/>
        <v>0.95450502845809071</v>
      </c>
    </row>
    <row r="31" spans="1:5" x14ac:dyDescent="0.25">
      <c r="A31" t="s">
        <v>4</v>
      </c>
      <c r="B31" t="s">
        <v>33</v>
      </c>
      <c r="C31" t="s">
        <v>6</v>
      </c>
      <c r="D31" t="s">
        <v>32</v>
      </c>
      <c r="E31" t="s">
        <v>7</v>
      </c>
    </row>
    <row r="32" spans="1:5" x14ac:dyDescent="0.25">
      <c r="A32">
        <v>16</v>
      </c>
      <c r="B32">
        <v>1</v>
      </c>
      <c r="C32">
        <f>(B32-0.3)/(COUNT(B$32:B$37)+0.4)</f>
        <v>0.10937499999999999</v>
      </c>
      <c r="D32">
        <f>LN(LN(1/(1-C32)))</f>
        <v>-2.1556160061114946</v>
      </c>
      <c r="E32">
        <f>LN(A32)</f>
        <v>2.7725887222397811</v>
      </c>
    </row>
    <row r="33" spans="1:5" x14ac:dyDescent="0.25">
      <c r="A33">
        <v>34</v>
      </c>
      <c r="B33">
        <v>2</v>
      </c>
      <c r="C33">
        <f t="shared" ref="C33:C37" si="3">(B33-0.3)/(COUNT(B$32:B$37)+0.4)</f>
        <v>0.265625</v>
      </c>
      <c r="D33">
        <f>LN(LN(1/(1-C33)))</f>
        <v>-1.17527041514277</v>
      </c>
      <c r="E33">
        <f t="shared" ref="E33:E37" si="4">LN(A33)</f>
        <v>3.5263605246161616</v>
      </c>
    </row>
    <row r="34" spans="1:5" x14ac:dyDescent="0.25">
      <c r="A34">
        <v>53</v>
      </c>
      <c r="B34">
        <v>3</v>
      </c>
      <c r="C34">
        <f t="shared" si="3"/>
        <v>0.421875</v>
      </c>
      <c r="D34">
        <f>LN(LN(1/(1-C34)))</f>
        <v>-0.60154355114255831</v>
      </c>
      <c r="E34">
        <f t="shared" si="4"/>
        <v>3.970291913552122</v>
      </c>
    </row>
    <row r="35" spans="1:5" x14ac:dyDescent="0.25">
      <c r="A35">
        <v>75</v>
      </c>
      <c r="B35">
        <v>4</v>
      </c>
      <c r="C35">
        <f t="shared" si="3"/>
        <v>0.578125</v>
      </c>
      <c r="D35">
        <f>LN(LN(1/(1-C35)))</f>
        <v>-0.1472870350391286</v>
      </c>
      <c r="E35">
        <f t="shared" si="4"/>
        <v>4.3174881135363101</v>
      </c>
    </row>
    <row r="36" spans="1:5" x14ac:dyDescent="0.25">
      <c r="A36">
        <v>93</v>
      </c>
      <c r="B36">
        <v>5</v>
      </c>
      <c r="C36">
        <f t="shared" si="3"/>
        <v>0.734375</v>
      </c>
      <c r="D36">
        <f>LN(LN(1/(1-C36)))</f>
        <v>0.28191779535972816</v>
      </c>
      <c r="E36">
        <f t="shared" si="4"/>
        <v>4.5325994931532563</v>
      </c>
    </row>
    <row r="37" spans="1:5" x14ac:dyDescent="0.25">
      <c r="A37">
        <v>120</v>
      </c>
      <c r="B37">
        <v>6</v>
      </c>
      <c r="C37">
        <f t="shared" si="3"/>
        <v>0.890625</v>
      </c>
      <c r="D37">
        <f>LN(LN(1/(1-C37)))</f>
        <v>0.79433683067525973</v>
      </c>
      <c r="E37">
        <f t="shared" si="4"/>
        <v>4.7874917427820458</v>
      </c>
    </row>
  </sheetData>
  <autoFilter ref="A1:A10">
    <sortState xmlns:xlrd2="http://schemas.microsoft.com/office/spreadsheetml/2017/richdata2" ref="A2:A10">
      <sortCondition ref="A1:A1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Trucks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Victor05 (uib12299)</dc:creator>
  <cp:lastModifiedBy>Rodriguez, Victor05 (uib12299)</cp:lastModifiedBy>
  <dcterms:created xsi:type="dcterms:W3CDTF">2021-02-26T18:20:10Z</dcterms:created>
  <dcterms:modified xsi:type="dcterms:W3CDTF">2021-02-26T18:20:10Z</dcterms:modified>
</cp:coreProperties>
</file>