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PACITACION\MODELO MLEARNING\CURSO DR ARRIGO\MODULO 2 Algoritmos de Clasificacion\"/>
    </mc:Choice>
  </mc:AlternateContent>
  <bookViews>
    <workbookView xWindow="0" yWindow="0" windowWidth="20490" windowHeight="7635" activeTab="3"/>
  </bookViews>
  <sheets>
    <sheet name="diccionario" sheetId="1" r:id="rId1"/>
    <sheet name="Hoja2" sheetId="2" r:id="rId2"/>
    <sheet name="nulos" sheetId="3" r:id="rId3"/>
    <sheet name="casas 5" sheetId="4" r:id="rId4"/>
  </sheets>
  <definedNames>
    <definedName name="_xlnm._FilterDatabase" localSheetId="3" hidden="1">'casas 5'!$A$1:$M$82</definedName>
    <definedName name="_xlnm._FilterDatabase" localSheetId="0" hidden="1">diccionario!$B$1:$F$400</definedName>
    <definedName name="_xlnm._FilterDatabase" localSheetId="1" hidden="1">Hoja2!$A$1:$M$82</definedName>
    <definedName name="data_description" localSheetId="0">diccionario!$B$2:$B$400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64" i="2" l="1"/>
  <c r="I65" i="2"/>
  <c r="M58" i="2"/>
  <c r="J82" i="2"/>
  <c r="J77" i="2"/>
  <c r="J72" i="2"/>
  <c r="J65" i="2"/>
  <c r="J64" i="2"/>
  <c r="J60" i="2"/>
  <c r="J58" i="2"/>
  <c r="J52" i="2"/>
  <c r="J41" i="2"/>
  <c r="J34" i="2"/>
  <c r="J33" i="2"/>
  <c r="J31" i="2"/>
  <c r="I82" i="2"/>
  <c r="I77" i="2"/>
  <c r="I72" i="2"/>
  <c r="I60" i="2"/>
  <c r="I58" i="2"/>
  <c r="M15" i="2"/>
  <c r="M18" i="2"/>
  <c r="M20" i="2"/>
  <c r="M21" i="2"/>
  <c r="M27" i="2"/>
  <c r="M28" i="2"/>
  <c r="M32" i="2"/>
  <c r="M35" i="2"/>
  <c r="M42" i="2"/>
  <c r="M45" i="2"/>
  <c r="M46" i="2"/>
  <c r="M49" i="2"/>
  <c r="M54" i="2"/>
  <c r="M56" i="2"/>
  <c r="M57" i="2"/>
  <c r="M59" i="2"/>
  <c r="M66" i="2"/>
  <c r="M67" i="2"/>
  <c r="M68" i="2"/>
  <c r="M69" i="2"/>
  <c r="M74" i="2"/>
  <c r="M75" i="2"/>
  <c r="M78" i="2"/>
  <c r="M4" i="2"/>
  <c r="M5" i="2"/>
  <c r="I55" i="2" l="1"/>
  <c r="I54" i="2"/>
  <c r="I52" i="2"/>
  <c r="I50" i="2"/>
  <c r="I46" i="2"/>
  <c r="I41" i="2"/>
  <c r="I40" i="2"/>
  <c r="I2" i="2"/>
  <c r="I3" i="2"/>
  <c r="I4" i="2"/>
  <c r="J4" i="2"/>
  <c r="I6" i="2"/>
  <c r="J6" i="2"/>
  <c r="I7" i="2"/>
  <c r="I8" i="2"/>
  <c r="J8" i="2"/>
  <c r="I9" i="2"/>
  <c r="J9" i="2"/>
  <c r="I10" i="2"/>
  <c r="I11" i="2"/>
  <c r="I12" i="2"/>
  <c r="J12" i="2"/>
  <c r="I13" i="2"/>
  <c r="J13" i="2"/>
  <c r="I14" i="2"/>
  <c r="J14" i="2"/>
  <c r="I15" i="2"/>
  <c r="J15" i="2"/>
  <c r="I16" i="2"/>
  <c r="J16" i="2"/>
  <c r="I17" i="2"/>
  <c r="I18" i="2"/>
  <c r="I19" i="2"/>
  <c r="J19" i="2"/>
  <c r="I20" i="2"/>
  <c r="J20" i="2"/>
  <c r="I21" i="2"/>
  <c r="J21" i="2"/>
  <c r="I22" i="2"/>
  <c r="I23" i="2"/>
  <c r="J23" i="2"/>
  <c r="I24" i="2"/>
  <c r="J24" i="2"/>
  <c r="I25" i="2"/>
  <c r="J25" i="2"/>
  <c r="I26" i="2"/>
  <c r="J26" i="2"/>
  <c r="I27" i="2"/>
  <c r="J27" i="2"/>
  <c r="I28" i="2"/>
  <c r="J28" i="2"/>
  <c r="I29" i="2"/>
  <c r="J29" i="2"/>
  <c r="I30" i="2"/>
  <c r="J30" i="2"/>
  <c r="I31" i="2"/>
  <c r="I32" i="2"/>
  <c r="J32" i="2"/>
  <c r="I33" i="2"/>
  <c r="I34" i="2"/>
  <c r="I35" i="2"/>
  <c r="J35" i="2"/>
  <c r="I36" i="2"/>
  <c r="J36" i="2"/>
  <c r="I37" i="2"/>
  <c r="J37" i="2"/>
  <c r="I38" i="2"/>
  <c r="J38" i="2"/>
  <c r="I39" i="2"/>
  <c r="I42" i="2"/>
  <c r="J42" i="2"/>
  <c r="I43" i="2"/>
  <c r="J43" i="2"/>
  <c r="I44" i="2"/>
  <c r="I45" i="2"/>
  <c r="J45" i="2"/>
  <c r="J46" i="2"/>
  <c r="I47" i="2"/>
  <c r="J47" i="2"/>
  <c r="I48" i="2"/>
  <c r="J48" i="2"/>
  <c r="I49" i="2"/>
  <c r="J49" i="2"/>
  <c r="I51" i="2"/>
  <c r="J51" i="2"/>
  <c r="I53" i="2"/>
  <c r="J53" i="2"/>
  <c r="J54" i="2"/>
  <c r="I56" i="2"/>
  <c r="J56" i="2"/>
  <c r="I57" i="2"/>
  <c r="J57" i="2"/>
  <c r="I59" i="2"/>
  <c r="J59" i="2"/>
  <c r="I61" i="2"/>
  <c r="J61" i="2"/>
  <c r="I62" i="2"/>
  <c r="J62" i="2"/>
  <c r="I63" i="2"/>
  <c r="I66" i="2"/>
  <c r="J66" i="2"/>
  <c r="I67" i="2"/>
  <c r="J67" i="2"/>
  <c r="I68" i="2"/>
  <c r="J68" i="2"/>
  <c r="I69" i="2"/>
  <c r="J69" i="2"/>
  <c r="I70" i="2"/>
  <c r="J70" i="2"/>
  <c r="I71" i="2"/>
  <c r="J71" i="2"/>
  <c r="I73" i="2"/>
  <c r="J73" i="2"/>
  <c r="I74" i="2"/>
  <c r="I75" i="2"/>
  <c r="J75" i="2"/>
  <c r="I76" i="2"/>
  <c r="I78" i="2"/>
  <c r="J78" i="2"/>
  <c r="I79" i="2"/>
  <c r="I80" i="2"/>
  <c r="I81" i="2"/>
  <c r="J5" i="2"/>
  <c r="I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3" i="2"/>
  <c r="H4" i="2"/>
  <c r="H5" i="2"/>
  <c r="H2" i="2"/>
  <c r="G5" i="2"/>
  <c r="G7" i="2"/>
  <c r="G8" i="2"/>
  <c r="G9" i="2"/>
  <c r="G12" i="2"/>
  <c r="G13" i="2"/>
  <c r="G16" i="2"/>
  <c r="G18" i="2"/>
  <c r="G19" i="2"/>
  <c r="G20" i="2"/>
  <c r="G21" i="2"/>
  <c r="G23" i="2"/>
  <c r="G24" i="2"/>
  <c r="G25" i="2"/>
  <c r="G27" i="2"/>
  <c r="G30" i="2"/>
  <c r="G32" i="2"/>
  <c r="G36" i="2"/>
  <c r="G38" i="2"/>
  <c r="G42" i="2"/>
  <c r="G43" i="2"/>
  <c r="G44" i="2"/>
  <c r="G48" i="2"/>
  <c r="G49" i="2"/>
  <c r="G51" i="2"/>
  <c r="G53" i="2"/>
  <c r="G56" i="2"/>
  <c r="G57" i="2"/>
  <c r="G60" i="2"/>
  <c r="G61" i="2"/>
  <c r="G62" i="2"/>
  <c r="G64" i="2"/>
  <c r="G65" i="2"/>
  <c r="G66" i="2"/>
  <c r="G69" i="2"/>
  <c r="G70" i="2"/>
  <c r="G71" i="2"/>
  <c r="G72" i="2"/>
  <c r="G73" i="2"/>
  <c r="G75" i="2"/>
  <c r="G78" i="2"/>
  <c r="G3" i="2"/>
  <c r="G4" i="2"/>
  <c r="G6" i="2"/>
  <c r="G10" i="2"/>
  <c r="G11" i="2"/>
  <c r="G14" i="2"/>
  <c r="G15" i="2"/>
  <c r="G17" i="2"/>
  <c r="G22" i="2"/>
  <c r="G26" i="2"/>
  <c r="G28" i="2"/>
  <c r="G29" i="2"/>
  <c r="G31" i="2"/>
  <c r="G33" i="2"/>
  <c r="G34" i="2"/>
  <c r="G35" i="2"/>
  <c r="G37" i="2"/>
  <c r="G39" i="2"/>
  <c r="G40" i="2"/>
  <c r="G41" i="2"/>
  <c r="G45" i="2"/>
  <c r="G46" i="2"/>
  <c r="G47" i="2"/>
  <c r="G50" i="2"/>
  <c r="G52" i="2"/>
  <c r="G54" i="2"/>
  <c r="G55" i="2"/>
  <c r="G58" i="2"/>
  <c r="G59" i="2"/>
  <c r="G63" i="2"/>
  <c r="G67" i="2"/>
  <c r="G68" i="2"/>
  <c r="G74" i="2"/>
  <c r="G76" i="2"/>
  <c r="G77" i="2"/>
  <c r="G79" i="2"/>
  <c r="G81" i="2"/>
  <c r="G82" i="2"/>
  <c r="G2" i="2"/>
</calcChain>
</file>

<file path=xl/connections.xml><?xml version="1.0" encoding="utf-8"?>
<connections xmlns="http://schemas.openxmlformats.org/spreadsheetml/2006/main">
  <connection id="1" name="data_description" type="6" refreshedVersion="5" background="1" saveData="1">
    <textPr codePage="850" sourceFile="F:\CAPACITACION\MODELO MLEARNING\CURSO DR ARRIGO\Recursos\house-prices-advanced-regression-techniques\data_description.txt" delimited="0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<sst xmlns="http://schemas.openxmlformats.org/spreadsheetml/2006/main" count="1750" uniqueCount="435">
  <si>
    <t>20	1-STORY 1946 &amp; NEWER ALL STYLES</t>
  </si>
  <si>
    <t>30	1-STORY 1945 &amp; OLDER</t>
  </si>
  <si>
    <t>40	1-STORY W/FINISHED ATTIC ALL AGES</t>
  </si>
  <si>
    <t>45	1-1/2 STORY - UNFINISHED ALL AGES</t>
  </si>
  <si>
    <t>50	1-1/2 STORY FINISHED ALL AGES</t>
  </si>
  <si>
    <t>60	2-STORY 1946 &amp; NEWER</t>
  </si>
  <si>
    <t>70	2-STORY 1945 &amp; OLDER</t>
  </si>
  <si>
    <t>75	2-1/2 STORY ALL AGES</t>
  </si>
  <si>
    <t>80	SPLIT OR MULTI-LEVEL</t>
  </si>
  <si>
    <t>85	SPLIT FOYER</t>
  </si>
  <si>
    <t>90	DUPLEX - ALL STYLES AND AGES</t>
  </si>
  <si>
    <t>120	1-STORY PUD (Planned Unit Development) - 1946 &amp; NEWER</t>
  </si>
  <si>
    <t>150	1-1/2 STORY PUD - ALL AGES</t>
  </si>
  <si>
    <t>160	2-STORY PUD - 1946 &amp; NEWER</t>
  </si>
  <si>
    <t>180	PUD - MULTILEVEL - INCL SPLIT LEV/FOYER</t>
  </si>
  <si>
    <t>190	2 FAMILY CONVERSION - ALL STYLES AND AGES</t>
  </si>
  <si>
    <t>A	Agriculture</t>
  </si>
  <si>
    <t>C	Commercial</t>
  </si>
  <si>
    <t>FV	Floating Village Residential</t>
  </si>
  <si>
    <t>I	Industrial</t>
  </si>
  <si>
    <t>RH	Residential High Density</t>
  </si>
  <si>
    <t>RL	Residential Low Density</t>
  </si>
  <si>
    <t>RP	Residential Low Density Park</t>
  </si>
  <si>
    <t>RM	Residential Medium Density</t>
  </si>
  <si>
    <t xml:space="preserve">Grvl	Gravel	</t>
  </si>
  <si>
    <t>Pave	Paved</t>
  </si>
  <si>
    <t>Grvl	Gravel</t>
  </si>
  <si>
    <t>NA 	No alley access</t>
  </si>
  <si>
    <t xml:space="preserve">Reg	Regular	</t>
  </si>
  <si>
    <t>IR1	Slightly irregular</t>
  </si>
  <si>
    <t>IR2	Moderately Irregular</t>
  </si>
  <si>
    <t>IR3	Irregular</t>
  </si>
  <si>
    <t xml:space="preserve">Lvl	Near Flat/Level	</t>
  </si>
  <si>
    <t>Bnk	Banked - Quick and significant rise from street grade to building</t>
  </si>
  <si>
    <t>HLS	Hillside - Significant slope from side to side</t>
  </si>
  <si>
    <t>Low	Depression</t>
  </si>
  <si>
    <t xml:space="preserve">AllPub	All public Utilities (E,G,W,&amp; S)	</t>
  </si>
  <si>
    <t>NoSewr	Electricity, Gas, and Water (Septic Tank)</t>
  </si>
  <si>
    <t>NoSeWa	Electricity and Gas Only</t>
  </si>
  <si>
    <t xml:space="preserve">ELO	Electricity only	</t>
  </si>
  <si>
    <t>Inside	Inside lot</t>
  </si>
  <si>
    <t>Corner	Corner lot</t>
  </si>
  <si>
    <t>CulDSac	Cul-de-sac</t>
  </si>
  <si>
    <t>FR2	Frontage on 2 sides of property</t>
  </si>
  <si>
    <t>FR3	Frontage on 3 sides of property</t>
  </si>
  <si>
    <t>Gtl	Gentle slope</t>
  </si>
  <si>
    <t xml:space="preserve">Mod	Moderate Slope	</t>
  </si>
  <si>
    <t>Sev	Severe Slope</t>
  </si>
  <si>
    <t>Blmngtn	Bloomington Heights</t>
  </si>
  <si>
    <t>Blueste	Bluestem</t>
  </si>
  <si>
    <t>BrDale	Briardale</t>
  </si>
  <si>
    <t>BrkSide	Brookside</t>
  </si>
  <si>
    <t>ClearCr	Clear Creek</t>
  </si>
  <si>
    <t>CollgCr	College Creek</t>
  </si>
  <si>
    <t>Crawfor	Crawford</t>
  </si>
  <si>
    <t>Edwards	Edwards</t>
  </si>
  <si>
    <t>Gilbert	Gilbert</t>
  </si>
  <si>
    <t>IDOTRR	Iowa DOT and Rail Road</t>
  </si>
  <si>
    <t>MeadowV	Meadow Village</t>
  </si>
  <si>
    <t>Mitchel	Mitchell</t>
  </si>
  <si>
    <t>Names	North Ames</t>
  </si>
  <si>
    <t>NoRidge	Northridge</t>
  </si>
  <si>
    <t>NPkVill	Northpark Villa</t>
  </si>
  <si>
    <t>NridgHt	Northridge Heights</t>
  </si>
  <si>
    <t>NWAmes	Northwest Ames</t>
  </si>
  <si>
    <t>OldTown	Old Town</t>
  </si>
  <si>
    <t>SWISU	South &amp; West of Iowa State University</t>
  </si>
  <si>
    <t>Sawyer	Sawyer</t>
  </si>
  <si>
    <t>SawyerW	Sawyer West</t>
  </si>
  <si>
    <t>Somerst	Somerset</t>
  </si>
  <si>
    <t>StoneBr	Stone Brook</t>
  </si>
  <si>
    <t>Timber	Timberland</t>
  </si>
  <si>
    <t>Veenker	Veenker</t>
  </si>
  <si>
    <t>Artery	Adjacent to arterial street</t>
  </si>
  <si>
    <t xml:space="preserve">Feedr	Adjacent to feeder street	</t>
  </si>
  <si>
    <t xml:space="preserve">Norm	Normal	</t>
  </si>
  <si>
    <t>RRNn	Within 200' of North-South Railroad</t>
  </si>
  <si>
    <t>RRAn	Adjacent to North-South Railroad</t>
  </si>
  <si>
    <t>PosN	Near positive off-site feature--park, greenbelt, etc.</t>
  </si>
  <si>
    <t>PosA	Adjacent to postive off-site feature</t>
  </si>
  <si>
    <t>RRNe	Within 200' of East-West Railroad</t>
  </si>
  <si>
    <t>RRAe	Adjacent to East-West Railroad</t>
  </si>
  <si>
    <t xml:space="preserve">1Fam	Single-family Detached	</t>
  </si>
  <si>
    <t>2FmCon	Two-family Conversion; originally built as one-family dwelling</t>
  </si>
  <si>
    <t>Duplx	Duplex</t>
  </si>
  <si>
    <t>TwnhsE	Townhouse End Unit</t>
  </si>
  <si>
    <t>TwnhsI	Townhouse Inside Unit</t>
  </si>
  <si>
    <t>1Story	One story</t>
  </si>
  <si>
    <t>2Story	Two story</t>
  </si>
  <si>
    <t>SFoyer	Split Foyer</t>
  </si>
  <si>
    <t>SLvl	Split Level</t>
  </si>
  <si>
    <t>10	Very Excellent</t>
  </si>
  <si>
    <t>9	Excellent</t>
  </si>
  <si>
    <t>8	Very Good</t>
  </si>
  <si>
    <t>7	Good</t>
  </si>
  <si>
    <t>6	Above Average</t>
  </si>
  <si>
    <t>5	Average</t>
  </si>
  <si>
    <t>4	Below Average</t>
  </si>
  <si>
    <t>3	Fair</t>
  </si>
  <si>
    <t>2	Poor</t>
  </si>
  <si>
    <t>1	Very Poor</t>
  </si>
  <si>
    <t xml:space="preserve">6	Above Average	</t>
  </si>
  <si>
    <t xml:space="preserve">4	Below Average	</t>
  </si>
  <si>
    <t>Flat	Flat</t>
  </si>
  <si>
    <t>Gable	Gable</t>
  </si>
  <si>
    <t>Gambrel	Gabrel (Barn)</t>
  </si>
  <si>
    <t>Hip	Hip</t>
  </si>
  <si>
    <t>Mansard	Mansard</t>
  </si>
  <si>
    <t>Shed	Shed</t>
  </si>
  <si>
    <t>ClyTile	Clay or Tile</t>
  </si>
  <si>
    <t>CompShg	Standard (Composite) Shingle</t>
  </si>
  <si>
    <t>Membran	Membrane</t>
  </si>
  <si>
    <t>Metal	Metal</t>
  </si>
  <si>
    <t>Roll	Roll</t>
  </si>
  <si>
    <t>Tar&amp;Grv	Gravel &amp; Tar</t>
  </si>
  <si>
    <t>WdShake	Wood Shakes</t>
  </si>
  <si>
    <t>WdShngl	Wood Shingles</t>
  </si>
  <si>
    <t>AsbShng	Asbestos Shingles</t>
  </si>
  <si>
    <t>AsphShn	Asphalt Shingles</t>
  </si>
  <si>
    <t>BrkComm	Brick Common</t>
  </si>
  <si>
    <t>BrkFace	Brick Face</t>
  </si>
  <si>
    <t>CBlock	Cinder Block</t>
  </si>
  <si>
    <t>CemntBd	Cement Board</t>
  </si>
  <si>
    <t>HdBoard	Hard Board</t>
  </si>
  <si>
    <t>ImStucc	Imitation Stucco</t>
  </si>
  <si>
    <t>MetalSd	Metal Siding</t>
  </si>
  <si>
    <t>Other	Other</t>
  </si>
  <si>
    <t>Plywood	Plywood</t>
  </si>
  <si>
    <t xml:space="preserve">PreCast	PreCast	</t>
  </si>
  <si>
    <t>Stone	Stone</t>
  </si>
  <si>
    <t>Stucco	Stucco</t>
  </si>
  <si>
    <t>VinylSd	Vinyl Siding</t>
  </si>
  <si>
    <t>Wd Sdng	Wood Siding</t>
  </si>
  <si>
    <t>WdShing	Wood Shingles</t>
  </si>
  <si>
    <t>PreCast	PreCast</t>
  </si>
  <si>
    <t>BrkCmn	Brick Common</t>
  </si>
  <si>
    <t>None	None</t>
  </si>
  <si>
    <t>Ex	Excellent</t>
  </si>
  <si>
    <t>Gd	Good</t>
  </si>
  <si>
    <t>TA	Average/Typical</t>
  </si>
  <si>
    <t>Fa	Fair</t>
  </si>
  <si>
    <t>Po	Poor</t>
  </si>
  <si>
    <t>BrkTil	Brick &amp; Tile</t>
  </si>
  <si>
    <t xml:space="preserve">PConc	Poured Contrete	</t>
  </si>
  <si>
    <t>Slab	Slab</t>
  </si>
  <si>
    <t>Wood	Wood</t>
  </si>
  <si>
    <t xml:space="preserve">Ex	Excellent (100+ inches)	</t>
  </si>
  <si>
    <t>Gd	Good (90-99 inches)</t>
  </si>
  <si>
    <t>TA	Typical (80-89 inches)</t>
  </si>
  <si>
    <t>Fa	Fair (70-79 inches)</t>
  </si>
  <si>
    <t>Po	Poor (&lt;70 inches</t>
  </si>
  <si>
    <t>NA	No Basement</t>
  </si>
  <si>
    <t>TA	Typical - slight dampness allowed</t>
  </si>
  <si>
    <t>Fa	Fair - dampness or some cracking or settling</t>
  </si>
  <si>
    <t>Po	Poor - Severe cracking, settling, or wetness</t>
  </si>
  <si>
    <t>Gd	Good Exposure</t>
  </si>
  <si>
    <t xml:space="preserve">Av	Average Exposure (split levels or foyers typically score average or above)	</t>
  </si>
  <si>
    <t>Mn	Mimimum Exposure</t>
  </si>
  <si>
    <t>No	No Exposure</t>
  </si>
  <si>
    <t>GLQ	Good Living Quarters</t>
  </si>
  <si>
    <t>ALQ	Average Living Quarters</t>
  </si>
  <si>
    <t xml:space="preserve">BLQ	Below Average Living Quarters	</t>
  </si>
  <si>
    <t>Rec	Average Rec Room</t>
  </si>
  <si>
    <t>LwQ	Low Quality</t>
  </si>
  <si>
    <t>Unf	Unfinshed</t>
  </si>
  <si>
    <t>Floor	Floor Furnace</t>
  </si>
  <si>
    <t>GasA	Gas forced warm air furnace</t>
  </si>
  <si>
    <t>GasW	Gas hot water or steam heat</t>
  </si>
  <si>
    <t xml:space="preserve">Grav	Gravity furnace	</t>
  </si>
  <si>
    <t>OthW	Hot water or steam heat other than gas</t>
  </si>
  <si>
    <t>Wall	Wall furnace</t>
  </si>
  <si>
    <t>N	No</t>
  </si>
  <si>
    <t>Y	Yes</t>
  </si>
  <si>
    <t>SBrkr	Standard Circuit Breakers &amp; Romex</t>
  </si>
  <si>
    <t xml:space="preserve">FuseA	Fuse Box over 60 AMP and all Romex wiring (Average)	</t>
  </si>
  <si>
    <t>FuseF	60 AMP Fuse Box and mostly Romex wiring (Fair)</t>
  </si>
  <si>
    <t>FuseP	60 AMP Fuse Box and mostly knob &amp; tube wiring (poor)</t>
  </si>
  <si>
    <t>Mix	Mixed</t>
  </si>
  <si>
    <t>TA	Typical/Average</t>
  </si>
  <si>
    <t>Typ	Typical Functionality</t>
  </si>
  <si>
    <t>Min1	Minor Deductions 1</t>
  </si>
  <si>
    <t>Min2	Minor Deductions 2</t>
  </si>
  <si>
    <t>Mod	Moderate Deductions</t>
  </si>
  <si>
    <t>Maj1	Major Deductions 1</t>
  </si>
  <si>
    <t>Maj2	Major Deductions 2</t>
  </si>
  <si>
    <t>Sev	Severely Damaged</t>
  </si>
  <si>
    <t>Sal	Salvage only</t>
  </si>
  <si>
    <t>Ex	Excellent - Exceptional Masonry Fireplace</t>
  </si>
  <si>
    <t>Gd	Good - Masonry Fireplace in main level</t>
  </si>
  <si>
    <t>TA	Average - Prefabricated Fireplace in main living area or Masonry Fireplace in basement</t>
  </si>
  <si>
    <t>Fa	Fair - Prefabricated Fireplace in basement</t>
  </si>
  <si>
    <t>Po	Poor - Ben Franklin Stove</t>
  </si>
  <si>
    <t>NA	No Fireplace</t>
  </si>
  <si>
    <t>2Types	More than one type of garage</t>
  </si>
  <si>
    <t>Attchd	Attached to home</t>
  </si>
  <si>
    <t>Basment	Basement Garage</t>
  </si>
  <si>
    <t>BuiltIn	Built-In (Garage part of house - typically has room above garage)</t>
  </si>
  <si>
    <t>CarPort	Car Port</t>
  </si>
  <si>
    <t>Detchd	Detached from home</t>
  </si>
  <si>
    <t>NA	No Garage</t>
  </si>
  <si>
    <t>Fin	Finished</t>
  </si>
  <si>
    <t xml:space="preserve">RFn	Rough Finished	</t>
  </si>
  <si>
    <t>Unf	Unfinished</t>
  </si>
  <si>
    <t>Y	Paved</t>
  </si>
  <si>
    <t>P	Partial Pavement</t>
  </si>
  <si>
    <t>N	Dirt/Gravel</t>
  </si>
  <si>
    <t>NA	No Pool</t>
  </si>
  <si>
    <t>GdPrv	Good Privacy</t>
  </si>
  <si>
    <t>MnPrv	Minimum Privacy</t>
  </si>
  <si>
    <t>GdWo	Good Wood</t>
  </si>
  <si>
    <t>MnWw	Minimum Wood/Wire</t>
  </si>
  <si>
    <t>NA	No Fence</t>
  </si>
  <si>
    <t>Elev	Elevator</t>
  </si>
  <si>
    <t>Gar2	2nd Garage (if not described in garage section)</t>
  </si>
  <si>
    <t>Othr	Other</t>
  </si>
  <si>
    <t>Shed	Shed (over 100 SF)</t>
  </si>
  <si>
    <t>TenC	Tennis Court</t>
  </si>
  <si>
    <t>NA	None</t>
  </si>
  <si>
    <t>WD 	Warranty Deed - Conventional</t>
  </si>
  <si>
    <t>CWD	Warranty Deed - Cash</t>
  </si>
  <si>
    <t>VWD	Warranty Deed - VA Loan</t>
  </si>
  <si>
    <t>New	Home just constructed and sold</t>
  </si>
  <si>
    <t>COD	Court Officer Deed/Estate</t>
  </si>
  <si>
    <t>Con	Contract 15% Down payment regular terms</t>
  </si>
  <si>
    <t>ConLw	Contract Low Down payment and low interest</t>
  </si>
  <si>
    <t>ConLI	Contract Low Interest</t>
  </si>
  <si>
    <t>ConLD	Contract Low Down</t>
  </si>
  <si>
    <t>Oth	Other</t>
  </si>
  <si>
    <t>Normal	Normal Sale</t>
  </si>
  <si>
    <t>Abnorml	Abnormal Sale -  trade, foreclosure, short sale</t>
  </si>
  <si>
    <t>AdjLand	Adjoining Land Purchase</t>
  </si>
  <si>
    <t xml:space="preserve">Alloca	Allocation - two linked properties with separate deeds, typically condo with a garage unit	</t>
  </si>
  <si>
    <t>Family	Sale between family members</t>
  </si>
  <si>
    <t>Partial	Home was not completed when last assessed (associated with New Homes)</t>
  </si>
  <si>
    <t>Columna</t>
  </si>
  <si>
    <t>Nulos</t>
  </si>
  <si>
    <t>Tipo</t>
  </si>
  <si>
    <t>Distribucion</t>
  </si>
  <si>
    <t>%Nulos</t>
  </si>
  <si>
    <t>Id</t>
  </si>
  <si>
    <t>int64</t>
  </si>
  <si>
    <t>MSSubClass</t>
  </si>
  <si>
    <t>MSZoning</t>
  </si>
  <si>
    <t>object</t>
  </si>
  <si>
    <t>LotFrontage</t>
  </si>
  <si>
    <t>float64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</si>
  <si>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</si>
  <si>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</si>
  <si>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</si>
  <si>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</si>
  <si>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</si>
  <si>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</si>
  <si>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</si>
  <si>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</si>
  <si>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</si>
  <si>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</si>
  <si>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</si>
  <si>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</si>
  <si>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</si>
  <si>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</si>
  <si>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</si>
  <si>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</si>
  <si>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</si>
  <si>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</si>
  <si>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</si>
  <si>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</si>
  <si>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</si>
  <si>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</si>
  <si>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</si>
  <si>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</si>
  <si>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</si>
  <si>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</si>
  <si>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</si>
  <si>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</si>
  <si>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</si>
  <si>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</si>
  <si>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</si>
  <si>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</si>
  <si>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</si>
  <si>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</si>
  <si>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</si>
  <si>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</si>
  <si>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</si>
  <si>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</si>
  <si>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</si>
  <si>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</si>
  <si>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</si>
  <si>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</si>
  <si>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</si>
  <si>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</si>
  <si>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</si>
  <si>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</si>
  <si>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</si>
  <si>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</si>
  <si>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</si>
  <si>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</si>
  <si>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</si>
  <si>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</si>
  <si>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</si>
  <si>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</si>
  <si>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</si>
  <si>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</si>
  <si>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</si>
  <si>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</si>
  <si>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</si>
  <si>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</si>
  <si>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</si>
  <si>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</si>
  <si>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</si>
  <si>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</si>
  <si>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</si>
  <si>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</si>
  <si>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</si>
  <si>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</si>
  <si>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</si>
  <si>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</si>
  <si>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</si>
  <si>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</si>
  <si>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</si>
  <si>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</si>
  <si>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</si>
  <si>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</si>
  <si>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</si>
  <si>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Accion 1</t>
  </si>
  <si>
    <t>Variable</t>
  </si>
  <si>
    <t xml:space="preserve"> Identifies the type of dwelling involved in the sale.	</t>
  </si>
  <si>
    <t xml:space="preserve"> Identifies the general zoning classification of the sale.</t>
  </si>
  <si>
    <t xml:space="preserve"> Linear feet of street connected to property</t>
  </si>
  <si>
    <t xml:space="preserve"> Lot size in square feet</t>
  </si>
  <si>
    <t xml:space="preserve"> Type of road access to property</t>
  </si>
  <si>
    <t xml:space="preserve"> Type of alley access to property</t>
  </si>
  <si>
    <t xml:space="preserve"> General shape of property</t>
  </si>
  <si>
    <t xml:space="preserve"> Flatness of the property</t>
  </si>
  <si>
    <t xml:space="preserve"> Type of utilities available</t>
  </si>
  <si>
    <t xml:space="preserve"> Lot configuration</t>
  </si>
  <si>
    <t xml:space="preserve"> Slope of property</t>
  </si>
  <si>
    <t xml:space="preserve"> Physical locations within Ames city limits</t>
  </si>
  <si>
    <t xml:space="preserve"> Proximity to various conditions</t>
  </si>
  <si>
    <t xml:space="preserve"> Proximity to various conditions (if more than one is present)</t>
  </si>
  <si>
    <t xml:space="preserve"> Type of dwelling</t>
  </si>
  <si>
    <t xml:space="preserve"> Style of dwelling</t>
  </si>
  <si>
    <t>1.5Fin	One and one-half story</t>
  </si>
  <si>
    <t xml:space="preserve"> 2nd level finished</t>
  </si>
  <si>
    <t>1.5Unf	One and one-half story</t>
  </si>
  <si>
    <t xml:space="preserve"> 2nd level unfinished</t>
  </si>
  <si>
    <t>2.5Fin	Two and one-half story</t>
  </si>
  <si>
    <t>2.5Unf	Two and one-half story</t>
  </si>
  <si>
    <t xml:space="preserve"> Rates the overall material and finish of the house</t>
  </si>
  <si>
    <t xml:space="preserve"> Rates the overall condition of the house</t>
  </si>
  <si>
    <t xml:space="preserve"> Original construction date</t>
  </si>
  <si>
    <t xml:space="preserve"> Remodel date (same as construction date if no remodeling or additions)</t>
  </si>
  <si>
    <t xml:space="preserve"> Type of roof</t>
  </si>
  <si>
    <t xml:space="preserve"> Roof material</t>
  </si>
  <si>
    <t xml:space="preserve"> Exterior covering on house</t>
  </si>
  <si>
    <t xml:space="preserve"> Exterior covering on house (if more than one material)</t>
  </si>
  <si>
    <t xml:space="preserve"> Masonry veneer type</t>
  </si>
  <si>
    <t xml:space="preserve"> Masonry veneer area in square feet</t>
  </si>
  <si>
    <t xml:space="preserve"> Evaluates the quality of the material on the exterior</t>
  </si>
  <si>
    <t xml:space="preserve"> Evaluates the present condition of the material on the exterior</t>
  </si>
  <si>
    <t xml:space="preserve"> Type of foundation</t>
  </si>
  <si>
    <t xml:space="preserve"> Evaluates the height of the basement</t>
  </si>
  <si>
    <t xml:space="preserve"> Evaluates the general condition of the basement</t>
  </si>
  <si>
    <t xml:space="preserve"> Refers to walkout or garden level walls</t>
  </si>
  <si>
    <t xml:space="preserve"> Rating of basement finished area</t>
  </si>
  <si>
    <t xml:space="preserve"> Type 1 finished square feet</t>
  </si>
  <si>
    <t xml:space="preserve"> Rating of basement finished area (if multiple types)</t>
  </si>
  <si>
    <t xml:space="preserve"> Type 2 finished square feet</t>
  </si>
  <si>
    <t xml:space="preserve"> Unfinished square feet of basement area</t>
  </si>
  <si>
    <t xml:space="preserve"> Total square feet of basement area</t>
  </si>
  <si>
    <t xml:space="preserve"> Type of heating</t>
  </si>
  <si>
    <t xml:space="preserve"> Heating quality and condition</t>
  </si>
  <si>
    <t xml:space="preserve"> Central air conditioning</t>
  </si>
  <si>
    <t xml:space="preserve"> Electrical system</t>
  </si>
  <si>
    <t xml:space="preserve"> First Floor square feet</t>
  </si>
  <si>
    <t xml:space="preserve"> Second floor square feet</t>
  </si>
  <si>
    <t xml:space="preserve"> Low quality finished square feet (all floors)</t>
  </si>
  <si>
    <t xml:space="preserve"> Above grade (ground) living area square feet</t>
  </si>
  <si>
    <t xml:space="preserve"> Basement full bathrooms</t>
  </si>
  <si>
    <t xml:space="preserve"> Basement half bathrooms</t>
  </si>
  <si>
    <t xml:space="preserve"> Full bathrooms above grade</t>
  </si>
  <si>
    <t xml:space="preserve"> Half baths above grade</t>
  </si>
  <si>
    <t>Bedroom</t>
  </si>
  <si>
    <t xml:space="preserve"> Bedrooms above grade (does NOT include basement bedrooms)</t>
  </si>
  <si>
    <t>Kitchen</t>
  </si>
  <si>
    <t xml:space="preserve"> Kitchens above grade</t>
  </si>
  <si>
    <t xml:space="preserve"> Kitchen quality</t>
  </si>
  <si>
    <t xml:space="preserve"> Total rooms above grade (does not include bathrooms)</t>
  </si>
  <si>
    <t xml:space="preserve"> Home functionality (Assume typical unless deductions are warranted)</t>
  </si>
  <si>
    <t xml:space="preserve"> Number of fireplaces</t>
  </si>
  <si>
    <t xml:space="preserve"> Fireplace quality</t>
  </si>
  <si>
    <t xml:space="preserve"> Garage location</t>
  </si>
  <si>
    <t xml:space="preserve"> Year garage was built</t>
  </si>
  <si>
    <t xml:space="preserve"> Interior finish of the garage</t>
  </si>
  <si>
    <t xml:space="preserve"> Size of garage in car capacity</t>
  </si>
  <si>
    <t xml:space="preserve"> Size of garage in square feet</t>
  </si>
  <si>
    <t xml:space="preserve"> Garage quality</t>
  </si>
  <si>
    <t xml:space="preserve"> Garage condition</t>
  </si>
  <si>
    <t xml:space="preserve"> Paved driveway</t>
  </si>
  <si>
    <t xml:space="preserve"> Wood deck area in square feet</t>
  </si>
  <si>
    <t xml:space="preserve"> Open porch area in square feet</t>
  </si>
  <si>
    <t xml:space="preserve"> Enclosed porch area in square feet</t>
  </si>
  <si>
    <t xml:space="preserve"> Three season porch area in square feet</t>
  </si>
  <si>
    <t xml:space="preserve"> Screen porch area in square feet</t>
  </si>
  <si>
    <t xml:space="preserve"> Pool area in square feet</t>
  </si>
  <si>
    <t xml:space="preserve"> Pool quality</t>
  </si>
  <si>
    <t xml:space="preserve"> Fence quality</t>
  </si>
  <si>
    <t xml:space="preserve"> Miscellaneous feature not covered in other categories</t>
  </si>
  <si>
    <t xml:space="preserve"> $Value of miscellaneous feature</t>
  </si>
  <si>
    <t xml:space="preserve"> Month Sold (MM)</t>
  </si>
  <si>
    <t xml:space="preserve"> Year Sold (YYYY)</t>
  </si>
  <si>
    <t xml:space="preserve"> Type of sale</t>
  </si>
  <si>
    <t xml:space="preserve"> Condition of sale</t>
  </si>
  <si>
    <t>Nominal</t>
  </si>
  <si>
    <t>Numerica</t>
  </si>
  <si>
    <t>Diccionario</t>
  </si>
  <si>
    <t>Fecha</t>
  </si>
  <si>
    <t>Ordinal</t>
  </si>
  <si>
    <t>Nada</t>
  </si>
  <si>
    <t>Tipo Dato</t>
  </si>
  <si>
    <t>Accion2</t>
  </si>
  <si>
    <t>Bins</t>
  </si>
  <si>
    <t>Encoder</t>
  </si>
  <si>
    <t>dummies</t>
  </si>
  <si>
    <t>diccionario</t>
  </si>
  <si>
    <t>bins</t>
  </si>
  <si>
    <t>Permance</t>
  </si>
  <si>
    <t>Accion 2</t>
  </si>
  <si>
    <t>qcut</t>
  </si>
  <si>
    <t>Accion_3</t>
  </si>
  <si>
    <t>SMOTE</t>
  </si>
  <si>
    <t>Map</t>
  </si>
  <si>
    <t>Drop</t>
  </si>
  <si>
    <t>Borrada</t>
  </si>
  <si>
    <t>Permanece</t>
  </si>
  <si>
    <t>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</si>
</sst>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 * #,##0_ ;_ * \-#,##0_ ;_ * &quot;-&quot;_ ;_ @_ "/>
    <numFmt numFmtId="164" formatCode="_ * #,##0.000000_ ;_ * \-#,##0.000000_ ;_ * &quot;-&quot;_ ;_ @_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2" xfId="0" applyFill="1" applyBorder="1" applyAlignment="1">
      <alignment horizontal="center"/>
    </xf>
  </cellXfs>
  <cellStyles count="2">
    <cellStyle name="Millares [0]" xfId="1" builtinId="6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data_descript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"/>
  <sheetViews>
    <sheetView topLeftCell="A382" workbookViewId="0">
      <selection activeCell="C400" sqref="C400"/>
    </sheetView>
  </sheetViews>
  <sheetFormatPr baseColWidth="10" defaultRowHeight="15"/>
  <cols>
    <col min="1" max="1" width="8.42578125" customWidth="1"/>
    <col min="2" max="2" width="17" customWidth="1"/>
    <col min="3" max="3" width="57.42578125" customWidth="1"/>
    <col min="4" max="4" width="15.85546875" customWidth="1"/>
    <col min="5" max="5" width="14.5703125" customWidth="1"/>
    <col min="6" max="6" width="19.42578125" customWidth="1"/>
  </cols>
  <sheetData>
    <row r="1" spans="1:7">
      <c r="B1" t="s">
        <v>324</v>
      </c>
      <c r="D1" t="s">
        <v>236</v>
      </c>
      <c r="E1" t="s">
        <v>323</v>
      </c>
      <c r="F1" t="s">
        <v>419</v>
      </c>
      <c r="G1" t="s">
        <v>428</v>
      </c>
    </row>
    <row r="2" spans="1:7">
      <c r="A2">
        <v>163</v>
      </c>
      <c r="B2" t="s">
        <v>100</v>
      </c>
    </row>
    <row r="3" spans="1:7">
      <c r="A3">
        <v>176</v>
      </c>
      <c r="B3" t="s">
        <v>100</v>
      </c>
    </row>
    <row r="4" spans="1:7">
      <c r="A4">
        <v>144</v>
      </c>
      <c r="B4" t="s">
        <v>341</v>
      </c>
      <c r="C4" t="s">
        <v>342</v>
      </c>
    </row>
    <row r="5" spans="1:7">
      <c r="A5">
        <v>145</v>
      </c>
      <c r="B5" t="s">
        <v>343</v>
      </c>
      <c r="C5" t="s">
        <v>344</v>
      </c>
    </row>
    <row r="6" spans="1:7">
      <c r="A6">
        <v>154</v>
      </c>
      <c r="B6" t="s">
        <v>91</v>
      </c>
    </row>
    <row r="7" spans="1:7">
      <c r="A7">
        <v>167</v>
      </c>
      <c r="B7" t="s">
        <v>91</v>
      </c>
    </row>
    <row r="8" spans="1:7">
      <c r="A8">
        <v>14</v>
      </c>
      <c r="B8" t="s">
        <v>11</v>
      </c>
    </row>
    <row r="9" spans="1:7">
      <c r="A9">
        <v>15</v>
      </c>
      <c r="B9" t="s">
        <v>12</v>
      </c>
    </row>
    <row r="10" spans="1:7">
      <c r="A10">
        <v>16</v>
      </c>
      <c r="B10" t="s">
        <v>13</v>
      </c>
    </row>
    <row r="11" spans="1:7">
      <c r="A11">
        <v>17</v>
      </c>
      <c r="B11" t="s">
        <v>14</v>
      </c>
    </row>
    <row r="12" spans="1:7">
      <c r="A12">
        <v>18</v>
      </c>
      <c r="B12" t="s">
        <v>15</v>
      </c>
    </row>
    <row r="13" spans="1:7">
      <c r="A13">
        <v>135</v>
      </c>
      <c r="B13" t="s">
        <v>82</v>
      </c>
    </row>
    <row r="14" spans="1:7">
      <c r="A14">
        <v>361</v>
      </c>
      <c r="B14" s="2" t="s">
        <v>285</v>
      </c>
      <c r="C14" t="s">
        <v>373</v>
      </c>
      <c r="D14" t="s">
        <v>413</v>
      </c>
      <c r="E14" t="s">
        <v>424</v>
      </c>
      <c r="F14" t="s">
        <v>417</v>
      </c>
    </row>
    <row r="15" spans="1:7">
      <c r="A15">
        <v>143</v>
      </c>
      <c r="B15" t="s">
        <v>87</v>
      </c>
    </row>
    <row r="16" spans="1:7">
      <c r="A16">
        <v>162</v>
      </c>
      <c r="B16" t="s">
        <v>99</v>
      </c>
    </row>
    <row r="17" spans="1:6">
      <c r="A17">
        <v>175</v>
      </c>
      <c r="B17" t="s">
        <v>99</v>
      </c>
    </row>
    <row r="18" spans="1:6">
      <c r="A18">
        <v>147</v>
      </c>
      <c r="B18" t="s">
        <v>345</v>
      </c>
      <c r="C18" t="s">
        <v>342</v>
      </c>
    </row>
    <row r="19" spans="1:6">
      <c r="A19">
        <v>148</v>
      </c>
      <c r="B19" t="s">
        <v>346</v>
      </c>
      <c r="C19" t="s">
        <v>344</v>
      </c>
    </row>
    <row r="20" spans="1:6">
      <c r="A20">
        <v>3</v>
      </c>
      <c r="B20" t="s">
        <v>0</v>
      </c>
    </row>
    <row r="21" spans="1:6">
      <c r="A21">
        <v>136</v>
      </c>
      <c r="B21" t="s">
        <v>83</v>
      </c>
    </row>
    <row r="22" spans="1:6">
      <c r="A22">
        <v>363</v>
      </c>
      <c r="B22" s="2" t="s">
        <v>286</v>
      </c>
      <c r="C22" t="s">
        <v>374</v>
      </c>
      <c r="D22" t="s">
        <v>413</v>
      </c>
      <c r="E22" t="s">
        <v>424</v>
      </c>
      <c r="F22" t="s">
        <v>417</v>
      </c>
    </row>
    <row r="23" spans="1:6">
      <c r="A23">
        <v>146</v>
      </c>
      <c r="B23" t="s">
        <v>88</v>
      </c>
    </row>
    <row r="24" spans="1:6">
      <c r="A24">
        <v>415</v>
      </c>
      <c r="B24" t="s">
        <v>193</v>
      </c>
    </row>
    <row r="25" spans="1:6">
      <c r="A25">
        <v>161</v>
      </c>
      <c r="B25" t="s">
        <v>98</v>
      </c>
    </row>
    <row r="26" spans="1:6">
      <c r="A26">
        <v>174</v>
      </c>
      <c r="B26" t="s">
        <v>98</v>
      </c>
    </row>
    <row r="27" spans="1:6">
      <c r="A27">
        <v>4</v>
      </c>
      <c r="B27" t="s">
        <v>1</v>
      </c>
    </row>
    <row r="28" spans="1:6">
      <c r="A28">
        <v>466</v>
      </c>
      <c r="B28" s="2" t="s">
        <v>311</v>
      </c>
      <c r="C28" t="s">
        <v>401</v>
      </c>
      <c r="D28" t="s">
        <v>413</v>
      </c>
      <c r="E28" t="s">
        <v>424</v>
      </c>
      <c r="F28" t="s">
        <v>417</v>
      </c>
    </row>
    <row r="29" spans="1:6">
      <c r="A29">
        <v>160</v>
      </c>
      <c r="B29" t="s">
        <v>97</v>
      </c>
    </row>
    <row r="30" spans="1:6">
      <c r="A30">
        <v>173</v>
      </c>
      <c r="B30" t="s">
        <v>102</v>
      </c>
    </row>
    <row r="31" spans="1:6">
      <c r="A31">
        <v>5</v>
      </c>
      <c r="B31" t="s">
        <v>2</v>
      </c>
    </row>
    <row r="32" spans="1:6">
      <c r="A32">
        <v>6</v>
      </c>
      <c r="B32" t="s">
        <v>3</v>
      </c>
    </row>
    <row r="33" spans="1:2">
      <c r="A33">
        <v>159</v>
      </c>
      <c r="B33" t="s">
        <v>96</v>
      </c>
    </row>
    <row r="34" spans="1:2">
      <c r="A34">
        <v>172</v>
      </c>
      <c r="B34" t="s">
        <v>96</v>
      </c>
    </row>
    <row r="35" spans="1:2">
      <c r="A35">
        <v>7</v>
      </c>
      <c r="B35" t="s">
        <v>4</v>
      </c>
    </row>
    <row r="36" spans="1:2">
      <c r="A36">
        <v>158</v>
      </c>
      <c r="B36" t="s">
        <v>95</v>
      </c>
    </row>
    <row r="37" spans="1:2">
      <c r="A37">
        <v>171</v>
      </c>
      <c r="B37" t="s">
        <v>101</v>
      </c>
    </row>
    <row r="38" spans="1:2">
      <c r="A38">
        <v>8</v>
      </c>
      <c r="B38" t="s">
        <v>5</v>
      </c>
    </row>
    <row r="39" spans="1:2">
      <c r="A39">
        <v>157</v>
      </c>
      <c r="B39" t="s">
        <v>94</v>
      </c>
    </row>
    <row r="40" spans="1:2">
      <c r="A40">
        <v>170</v>
      </c>
      <c r="B40" t="s">
        <v>94</v>
      </c>
    </row>
    <row r="41" spans="1:2">
      <c r="A41">
        <v>9</v>
      </c>
      <c r="B41" t="s">
        <v>6</v>
      </c>
    </row>
    <row r="42" spans="1:2">
      <c r="A42">
        <v>10</v>
      </c>
      <c r="B42" t="s">
        <v>7</v>
      </c>
    </row>
    <row r="43" spans="1:2">
      <c r="A43">
        <v>156</v>
      </c>
      <c r="B43" t="s">
        <v>93</v>
      </c>
    </row>
    <row r="44" spans="1:2">
      <c r="A44">
        <v>169</v>
      </c>
      <c r="B44" t="s">
        <v>93</v>
      </c>
    </row>
    <row r="45" spans="1:2">
      <c r="A45">
        <v>11</v>
      </c>
      <c r="B45" t="s">
        <v>8</v>
      </c>
    </row>
    <row r="46" spans="1:2">
      <c r="A46">
        <v>12</v>
      </c>
      <c r="B46" t="s">
        <v>9</v>
      </c>
    </row>
    <row r="47" spans="1:2">
      <c r="A47">
        <v>155</v>
      </c>
      <c r="B47" t="s">
        <v>92</v>
      </c>
    </row>
    <row r="48" spans="1:2">
      <c r="A48">
        <v>168</v>
      </c>
      <c r="B48" t="s">
        <v>92</v>
      </c>
    </row>
    <row r="49" spans="1:6">
      <c r="A49">
        <v>13</v>
      </c>
      <c r="B49" t="s">
        <v>10</v>
      </c>
    </row>
    <row r="50" spans="1:6">
      <c r="A50">
        <v>22</v>
      </c>
      <c r="B50" t="s">
        <v>16</v>
      </c>
    </row>
    <row r="51" spans="1:6">
      <c r="A51">
        <v>519</v>
      </c>
      <c r="B51" t="s">
        <v>229</v>
      </c>
    </row>
    <row r="52" spans="1:6">
      <c r="A52">
        <v>520</v>
      </c>
      <c r="B52" t="s">
        <v>230</v>
      </c>
    </row>
    <row r="53" spans="1:6">
      <c r="A53">
        <v>40</v>
      </c>
      <c r="B53" s="2" t="s">
        <v>248</v>
      </c>
      <c r="C53" t="s">
        <v>330</v>
      </c>
      <c r="D53" t="s">
        <v>412</v>
      </c>
      <c r="E53" t="s">
        <v>422</v>
      </c>
      <c r="F53" t="s">
        <v>417</v>
      </c>
    </row>
    <row r="54" spans="1:6">
      <c r="A54">
        <v>521</v>
      </c>
      <c r="B54" t="s">
        <v>231</v>
      </c>
    </row>
    <row r="55" spans="1:6">
      <c r="A55">
        <v>62</v>
      </c>
      <c r="B55" t="s">
        <v>36</v>
      </c>
    </row>
    <row r="56" spans="1:6">
      <c r="A56">
        <v>306</v>
      </c>
      <c r="B56" t="s">
        <v>160</v>
      </c>
    </row>
    <row r="57" spans="1:6">
      <c r="A57">
        <v>318</v>
      </c>
      <c r="B57" t="s">
        <v>160</v>
      </c>
    </row>
    <row r="58" spans="1:6">
      <c r="A58">
        <v>111</v>
      </c>
      <c r="B58" t="s">
        <v>73</v>
      </c>
    </row>
    <row r="59" spans="1:6">
      <c r="A59">
        <v>123</v>
      </c>
      <c r="B59" t="s">
        <v>73</v>
      </c>
    </row>
    <row r="60" spans="1:6">
      <c r="A60">
        <v>204</v>
      </c>
      <c r="B60" t="s">
        <v>117</v>
      </c>
    </row>
    <row r="61" spans="1:6">
      <c r="A61">
        <v>224</v>
      </c>
      <c r="B61" t="s">
        <v>117</v>
      </c>
    </row>
    <row r="62" spans="1:6">
      <c r="A62">
        <v>205</v>
      </c>
      <c r="B62" t="s">
        <v>118</v>
      </c>
    </row>
    <row r="63" spans="1:6">
      <c r="A63">
        <v>225</v>
      </c>
      <c r="B63" t="s">
        <v>118</v>
      </c>
    </row>
    <row r="64" spans="1:6">
      <c r="A64">
        <v>416</v>
      </c>
      <c r="B64" t="s">
        <v>194</v>
      </c>
    </row>
    <row r="65" spans="1:6">
      <c r="A65">
        <v>298</v>
      </c>
      <c r="B65" t="s">
        <v>156</v>
      </c>
    </row>
    <row r="66" spans="1:6">
      <c r="A66">
        <v>417</v>
      </c>
      <c r="B66" t="s">
        <v>195</v>
      </c>
    </row>
    <row r="67" spans="1:6">
      <c r="A67">
        <v>377</v>
      </c>
      <c r="B67" s="2" t="s">
        <v>381</v>
      </c>
      <c r="C67" t="s">
        <v>382</v>
      </c>
      <c r="D67" t="s">
        <v>413</v>
      </c>
      <c r="E67" t="s">
        <v>424</v>
      </c>
      <c r="F67" t="s">
        <v>417</v>
      </c>
    </row>
    <row r="68" spans="1:6">
      <c r="A68">
        <v>133</v>
      </c>
      <c r="B68" s="2" t="s">
        <v>257</v>
      </c>
      <c r="C68" t="s">
        <v>339</v>
      </c>
      <c r="D68" t="s">
        <v>412</v>
      </c>
      <c r="E68" t="s">
        <v>422</v>
      </c>
      <c r="F68" t="s">
        <v>423</v>
      </c>
    </row>
    <row r="69" spans="1:6">
      <c r="A69">
        <v>83</v>
      </c>
      <c r="B69" t="s">
        <v>48</v>
      </c>
    </row>
    <row r="70" spans="1:6">
      <c r="A70">
        <v>307</v>
      </c>
      <c r="B70" t="s">
        <v>161</v>
      </c>
    </row>
    <row r="71" spans="1:6">
      <c r="A71">
        <v>319</v>
      </c>
      <c r="B71" t="s">
        <v>161</v>
      </c>
    </row>
    <row r="72" spans="1:6">
      <c r="A72">
        <v>84</v>
      </c>
      <c r="B72" t="s">
        <v>49</v>
      </c>
    </row>
    <row r="73" spans="1:6">
      <c r="A73">
        <v>56</v>
      </c>
      <c r="B73" t="s">
        <v>33</v>
      </c>
    </row>
    <row r="74" spans="1:6">
      <c r="A74">
        <v>85</v>
      </c>
      <c r="B74" t="s">
        <v>50</v>
      </c>
    </row>
    <row r="75" spans="1:6">
      <c r="A75">
        <v>244</v>
      </c>
      <c r="B75" t="s">
        <v>135</v>
      </c>
    </row>
    <row r="76" spans="1:6">
      <c r="A76">
        <v>206</v>
      </c>
      <c r="B76" t="s">
        <v>119</v>
      </c>
    </row>
    <row r="77" spans="1:6">
      <c r="A77">
        <v>226</v>
      </c>
      <c r="B77" t="s">
        <v>119</v>
      </c>
    </row>
    <row r="78" spans="1:6">
      <c r="A78">
        <v>207</v>
      </c>
      <c r="B78" t="s">
        <v>120</v>
      </c>
    </row>
    <row r="79" spans="1:6">
      <c r="A79">
        <v>227</v>
      </c>
      <c r="B79" t="s">
        <v>120</v>
      </c>
    </row>
    <row r="80" spans="1:6">
      <c r="A80">
        <v>245</v>
      </c>
      <c r="B80" t="s">
        <v>120</v>
      </c>
    </row>
    <row r="81" spans="1:6">
      <c r="A81">
        <v>86</v>
      </c>
      <c r="B81" t="s">
        <v>51</v>
      </c>
    </row>
    <row r="82" spans="1:6">
      <c r="A82">
        <v>270</v>
      </c>
      <c r="B82" t="s">
        <v>142</v>
      </c>
    </row>
    <row r="83" spans="1:6">
      <c r="A83">
        <v>286</v>
      </c>
      <c r="B83" s="2" t="s">
        <v>273</v>
      </c>
      <c r="C83" t="s">
        <v>361</v>
      </c>
      <c r="D83" t="s">
        <v>416</v>
      </c>
      <c r="E83" t="s">
        <v>414</v>
      </c>
      <c r="F83" t="s">
        <v>421</v>
      </c>
    </row>
    <row r="84" spans="1:6">
      <c r="A84">
        <v>295</v>
      </c>
      <c r="B84" s="2" t="s">
        <v>274</v>
      </c>
      <c r="C84" t="s">
        <v>362</v>
      </c>
      <c r="D84" t="s">
        <v>416</v>
      </c>
      <c r="E84" t="s">
        <v>414</v>
      </c>
      <c r="F84" t="s">
        <v>421</v>
      </c>
    </row>
    <row r="85" spans="1:6">
      <c r="A85">
        <v>313</v>
      </c>
      <c r="B85" s="2" t="s">
        <v>276</v>
      </c>
      <c r="C85" t="s">
        <v>364</v>
      </c>
      <c r="D85" t="s">
        <v>413</v>
      </c>
      <c r="E85" t="s">
        <v>424</v>
      </c>
      <c r="F85" t="s">
        <v>417</v>
      </c>
    </row>
    <row r="86" spans="1:6">
      <c r="A86">
        <v>325</v>
      </c>
      <c r="B86" s="2" t="s">
        <v>278</v>
      </c>
      <c r="C86" t="s">
        <v>366</v>
      </c>
      <c r="D86" t="s">
        <v>413</v>
      </c>
      <c r="E86" t="s">
        <v>424</v>
      </c>
      <c r="F86" t="s">
        <v>417</v>
      </c>
    </row>
    <row r="87" spans="1:6">
      <c r="A87">
        <v>303</v>
      </c>
      <c r="B87" s="2" t="s">
        <v>275</v>
      </c>
      <c r="C87" t="s">
        <v>363</v>
      </c>
      <c r="D87" t="s">
        <v>412</v>
      </c>
      <c r="E87" t="s">
        <v>422</v>
      </c>
      <c r="F87" t="s">
        <v>417</v>
      </c>
    </row>
    <row r="88" spans="1:6">
      <c r="A88">
        <v>315</v>
      </c>
      <c r="B88" s="2" t="s">
        <v>277</v>
      </c>
      <c r="C88" t="s">
        <v>365</v>
      </c>
      <c r="D88" t="s">
        <v>416</v>
      </c>
      <c r="E88" t="s">
        <v>414</v>
      </c>
      <c r="F88" t="s">
        <v>421</v>
      </c>
    </row>
    <row r="89" spans="1:6">
      <c r="A89">
        <v>369</v>
      </c>
      <c r="B89" s="2" t="s">
        <v>289</v>
      </c>
      <c r="C89" t="s">
        <v>377</v>
      </c>
      <c r="D89" t="s">
        <v>413</v>
      </c>
      <c r="E89" t="s">
        <v>424</v>
      </c>
      <c r="F89" t="s">
        <v>417</v>
      </c>
    </row>
    <row r="90" spans="1:6">
      <c r="A90">
        <v>371</v>
      </c>
      <c r="B90" s="2" t="s">
        <v>290</v>
      </c>
      <c r="C90" t="s">
        <v>378</v>
      </c>
      <c r="D90" t="s">
        <v>413</v>
      </c>
      <c r="E90" t="s">
        <v>424</v>
      </c>
      <c r="F90" t="s">
        <v>417</v>
      </c>
    </row>
    <row r="91" spans="1:6">
      <c r="A91">
        <v>277</v>
      </c>
      <c r="B91" s="2" t="s">
        <v>272</v>
      </c>
      <c r="C91" t="s">
        <v>360</v>
      </c>
      <c r="D91" t="s">
        <v>416</v>
      </c>
      <c r="E91" t="s">
        <v>414</v>
      </c>
      <c r="F91" t="s">
        <v>421</v>
      </c>
    </row>
    <row r="92" spans="1:6">
      <c r="A92">
        <v>327</v>
      </c>
      <c r="B92" s="2" t="s">
        <v>279</v>
      </c>
      <c r="C92" t="s">
        <v>367</v>
      </c>
      <c r="D92" t="s">
        <v>413</v>
      </c>
      <c r="E92" t="s">
        <v>424</v>
      </c>
      <c r="F92" t="s">
        <v>417</v>
      </c>
    </row>
    <row r="93" spans="1:6">
      <c r="A93">
        <v>418</v>
      </c>
      <c r="B93" t="s">
        <v>196</v>
      </c>
    </row>
    <row r="94" spans="1:6">
      <c r="A94">
        <v>23</v>
      </c>
      <c r="B94" t="s">
        <v>17</v>
      </c>
    </row>
    <row r="95" spans="1:6">
      <c r="A95">
        <v>419</v>
      </c>
      <c r="B95" t="s">
        <v>197</v>
      </c>
    </row>
    <row r="96" spans="1:6">
      <c r="A96">
        <v>208</v>
      </c>
      <c r="B96" t="s">
        <v>121</v>
      </c>
    </row>
    <row r="97" spans="1:6">
      <c r="A97">
        <v>228</v>
      </c>
      <c r="B97" t="s">
        <v>121</v>
      </c>
    </row>
    <row r="98" spans="1:6">
      <c r="A98">
        <v>246</v>
      </c>
      <c r="B98" t="s">
        <v>121</v>
      </c>
    </row>
    <row r="99" spans="1:6">
      <c r="A99">
        <v>271</v>
      </c>
      <c r="B99" t="s">
        <v>121</v>
      </c>
    </row>
    <row r="100" spans="1:6">
      <c r="A100">
        <v>209</v>
      </c>
      <c r="B100" t="s">
        <v>122</v>
      </c>
    </row>
    <row r="101" spans="1:6">
      <c r="A101">
        <v>229</v>
      </c>
      <c r="B101" t="s">
        <v>122</v>
      </c>
    </row>
    <row r="102" spans="1:6">
      <c r="A102">
        <v>348</v>
      </c>
      <c r="B102" s="2" t="s">
        <v>283</v>
      </c>
      <c r="C102" t="s">
        <v>371</v>
      </c>
      <c r="D102" t="s">
        <v>412</v>
      </c>
      <c r="E102" t="s">
        <v>414</v>
      </c>
    </row>
    <row r="103" spans="1:6">
      <c r="A103">
        <v>87</v>
      </c>
      <c r="B103" t="s">
        <v>52</v>
      </c>
    </row>
    <row r="104" spans="1:6">
      <c r="A104">
        <v>193</v>
      </c>
      <c r="B104" t="s">
        <v>109</v>
      </c>
    </row>
    <row r="105" spans="1:6">
      <c r="A105">
        <v>509</v>
      </c>
      <c r="B105" t="s">
        <v>222</v>
      </c>
    </row>
    <row r="106" spans="1:6">
      <c r="A106">
        <v>88</v>
      </c>
      <c r="B106" t="s">
        <v>53</v>
      </c>
    </row>
    <row r="107" spans="1:6">
      <c r="A107">
        <v>194</v>
      </c>
      <c r="B107" t="s">
        <v>110</v>
      </c>
    </row>
    <row r="108" spans="1:6">
      <c r="A108">
        <v>510</v>
      </c>
      <c r="B108" t="s">
        <v>223</v>
      </c>
    </row>
    <row r="109" spans="1:6">
      <c r="A109">
        <v>109</v>
      </c>
      <c r="B109" s="2" t="s">
        <v>255</v>
      </c>
      <c r="C109" t="s">
        <v>337</v>
      </c>
      <c r="D109" t="s">
        <v>412</v>
      </c>
      <c r="E109" t="s">
        <v>422</v>
      </c>
      <c r="F109" t="s">
        <v>417</v>
      </c>
    </row>
    <row r="110" spans="1:6">
      <c r="A110">
        <v>121</v>
      </c>
      <c r="B110" s="2" t="s">
        <v>256</v>
      </c>
      <c r="C110" t="s">
        <v>338</v>
      </c>
      <c r="D110" t="s">
        <v>412</v>
      </c>
      <c r="E110" t="s">
        <v>422</v>
      </c>
      <c r="F110" t="s">
        <v>417</v>
      </c>
    </row>
    <row r="111" spans="1:6">
      <c r="A111">
        <v>513</v>
      </c>
      <c r="B111" t="s">
        <v>226</v>
      </c>
    </row>
    <row r="112" spans="1:6">
      <c r="A112">
        <v>512</v>
      </c>
      <c r="B112" t="s">
        <v>225</v>
      </c>
    </row>
    <row r="113" spans="1:6">
      <c r="A113">
        <v>511</v>
      </c>
      <c r="B113" t="s">
        <v>224</v>
      </c>
    </row>
    <row r="114" spans="1:6">
      <c r="A114">
        <v>70</v>
      </c>
      <c r="B114" t="s">
        <v>41</v>
      </c>
    </row>
    <row r="115" spans="1:6">
      <c r="A115">
        <v>89</v>
      </c>
      <c r="B115" t="s">
        <v>54</v>
      </c>
    </row>
    <row r="116" spans="1:6">
      <c r="A116">
        <v>71</v>
      </c>
      <c r="B116" t="s">
        <v>42</v>
      </c>
    </row>
    <row r="117" spans="1:6">
      <c r="A117">
        <v>506</v>
      </c>
      <c r="B117" t="s">
        <v>219</v>
      </c>
    </row>
    <row r="118" spans="1:6">
      <c r="A118">
        <v>420</v>
      </c>
      <c r="B118" t="s">
        <v>198</v>
      </c>
    </row>
    <row r="119" spans="1:6">
      <c r="A119">
        <v>137</v>
      </c>
      <c r="B119" t="s">
        <v>84</v>
      </c>
    </row>
    <row r="120" spans="1:6">
      <c r="A120">
        <v>90</v>
      </c>
      <c r="B120" t="s">
        <v>55</v>
      </c>
    </row>
    <row r="121" spans="1:6">
      <c r="A121">
        <v>353</v>
      </c>
      <c r="B121" s="2" t="s">
        <v>284</v>
      </c>
      <c r="C121" t="s">
        <v>372</v>
      </c>
      <c r="D121" t="s">
        <v>412</v>
      </c>
      <c r="E121" t="s">
        <v>422</v>
      </c>
      <c r="F121" t="s">
        <v>417</v>
      </c>
    </row>
    <row r="122" spans="1:6">
      <c r="A122">
        <v>490</v>
      </c>
      <c r="B122" t="s">
        <v>212</v>
      </c>
    </row>
    <row r="123" spans="1:6">
      <c r="A123">
        <v>65</v>
      </c>
      <c r="B123" t="s">
        <v>39</v>
      </c>
    </row>
    <row r="124" spans="1:6">
      <c r="A124">
        <v>464</v>
      </c>
      <c r="B124" s="2" t="s">
        <v>310</v>
      </c>
      <c r="C124" t="s">
        <v>400</v>
      </c>
      <c r="D124" t="s">
        <v>413</v>
      </c>
      <c r="E124" t="s">
        <v>424</v>
      </c>
      <c r="F124" t="s">
        <v>417</v>
      </c>
    </row>
    <row r="125" spans="1:6">
      <c r="A125">
        <v>254</v>
      </c>
      <c r="B125" t="s">
        <v>137</v>
      </c>
    </row>
    <row r="126" spans="1:6">
      <c r="A126">
        <v>262</v>
      </c>
      <c r="B126" t="s">
        <v>137</v>
      </c>
    </row>
    <row r="127" spans="1:6">
      <c r="A127">
        <v>288</v>
      </c>
      <c r="B127" t="s">
        <v>137</v>
      </c>
    </row>
    <row r="128" spans="1:6">
      <c r="A128">
        <v>342</v>
      </c>
      <c r="B128" t="s">
        <v>137</v>
      </c>
    </row>
    <row r="129" spans="1:6">
      <c r="A129">
        <v>383</v>
      </c>
      <c r="B129" t="s">
        <v>137</v>
      </c>
    </row>
    <row r="130" spans="1:6">
      <c r="A130">
        <v>438</v>
      </c>
      <c r="B130" t="s">
        <v>137</v>
      </c>
    </row>
    <row r="131" spans="1:6">
      <c r="A131">
        <v>447</v>
      </c>
      <c r="B131" t="s">
        <v>137</v>
      </c>
    </row>
    <row r="132" spans="1:6">
      <c r="A132">
        <v>474</v>
      </c>
      <c r="B132" t="s">
        <v>137</v>
      </c>
    </row>
    <row r="133" spans="1:6">
      <c r="A133">
        <v>406</v>
      </c>
      <c r="B133" t="s">
        <v>187</v>
      </c>
    </row>
    <row r="134" spans="1:6">
      <c r="A134">
        <v>279</v>
      </c>
      <c r="B134" t="s">
        <v>146</v>
      </c>
    </row>
    <row r="135" spans="1:6">
      <c r="A135">
        <v>260</v>
      </c>
      <c r="B135" s="2" t="s">
        <v>270</v>
      </c>
      <c r="C135" t="s">
        <v>358</v>
      </c>
      <c r="D135" t="s">
        <v>416</v>
      </c>
      <c r="E135" t="s">
        <v>414</v>
      </c>
      <c r="F135" t="s">
        <v>421</v>
      </c>
    </row>
    <row r="136" spans="1:6">
      <c r="A136">
        <v>202</v>
      </c>
      <c r="B136" s="2" t="s">
        <v>265</v>
      </c>
      <c r="C136" t="s">
        <v>353</v>
      </c>
      <c r="D136" t="s">
        <v>412</v>
      </c>
      <c r="E136" t="s">
        <v>422</v>
      </c>
      <c r="F136" t="s">
        <v>417</v>
      </c>
    </row>
    <row r="137" spans="1:6">
      <c r="A137">
        <v>222</v>
      </c>
      <c r="B137" s="2" t="s">
        <v>266</v>
      </c>
      <c r="C137" t="s">
        <v>354</v>
      </c>
      <c r="D137" t="s">
        <v>412</v>
      </c>
      <c r="E137" t="s">
        <v>422</v>
      </c>
      <c r="F137" t="s">
        <v>417</v>
      </c>
    </row>
    <row r="138" spans="1:6">
      <c r="A138">
        <v>252</v>
      </c>
      <c r="B138" s="2" t="s">
        <v>269</v>
      </c>
      <c r="C138" t="s">
        <v>357</v>
      </c>
      <c r="D138" t="s">
        <v>416</v>
      </c>
      <c r="E138" t="s">
        <v>414</v>
      </c>
      <c r="F138" t="s">
        <v>421</v>
      </c>
    </row>
    <row r="139" spans="1:6">
      <c r="A139">
        <v>257</v>
      </c>
      <c r="B139" t="s">
        <v>140</v>
      </c>
    </row>
    <row r="140" spans="1:6">
      <c r="A140">
        <v>265</v>
      </c>
      <c r="B140" t="s">
        <v>140</v>
      </c>
    </row>
    <row r="141" spans="1:6">
      <c r="A141">
        <v>345</v>
      </c>
      <c r="B141" t="s">
        <v>140</v>
      </c>
    </row>
    <row r="142" spans="1:6">
      <c r="A142">
        <v>386</v>
      </c>
      <c r="B142" t="s">
        <v>140</v>
      </c>
    </row>
    <row r="143" spans="1:6">
      <c r="A143">
        <v>441</v>
      </c>
      <c r="B143" t="s">
        <v>140</v>
      </c>
    </row>
    <row r="144" spans="1:6">
      <c r="A144">
        <v>450</v>
      </c>
      <c r="B144" t="s">
        <v>140</v>
      </c>
    </row>
    <row r="145" spans="1:6">
      <c r="A145">
        <v>477</v>
      </c>
      <c r="B145" t="s">
        <v>140</v>
      </c>
    </row>
    <row r="146" spans="1:6">
      <c r="A146">
        <v>291</v>
      </c>
      <c r="B146" t="s">
        <v>153</v>
      </c>
    </row>
    <row r="147" spans="1:6">
      <c r="A147">
        <v>409</v>
      </c>
      <c r="B147" t="s">
        <v>190</v>
      </c>
    </row>
    <row r="148" spans="1:6">
      <c r="A148">
        <v>282</v>
      </c>
      <c r="B148" t="s">
        <v>149</v>
      </c>
    </row>
    <row r="149" spans="1:6">
      <c r="A149">
        <v>522</v>
      </c>
      <c r="B149" t="s">
        <v>232</v>
      </c>
    </row>
    <row r="150" spans="1:6">
      <c r="A150">
        <v>112</v>
      </c>
      <c r="B150" t="s">
        <v>74</v>
      </c>
    </row>
    <row r="151" spans="1:6">
      <c r="A151">
        <v>124</v>
      </c>
      <c r="B151" t="s">
        <v>74</v>
      </c>
    </row>
    <row r="152" spans="1:6">
      <c r="A152">
        <v>480</v>
      </c>
      <c r="B152" s="2" t="s">
        <v>315</v>
      </c>
      <c r="C152" t="s">
        <v>405</v>
      </c>
      <c r="D152" t="s">
        <v>416</v>
      </c>
      <c r="E152" t="s">
        <v>414</v>
      </c>
      <c r="F152" t="s">
        <v>421</v>
      </c>
    </row>
    <row r="153" spans="1:6">
      <c r="A153">
        <v>427</v>
      </c>
      <c r="B153" t="s">
        <v>200</v>
      </c>
    </row>
    <row r="154" spans="1:6">
      <c r="A154">
        <v>404</v>
      </c>
      <c r="B154" s="2" t="s">
        <v>299</v>
      </c>
      <c r="C154" t="s">
        <v>389</v>
      </c>
      <c r="D154" t="s">
        <v>416</v>
      </c>
      <c r="E154" t="s">
        <v>414</v>
      </c>
      <c r="F154" t="s">
        <v>421</v>
      </c>
    </row>
    <row r="155" spans="1:6">
      <c r="A155">
        <v>402</v>
      </c>
      <c r="B155" s="2" t="s">
        <v>298</v>
      </c>
      <c r="C155" t="s">
        <v>388</v>
      </c>
      <c r="D155" t="s">
        <v>413</v>
      </c>
      <c r="E155" t="s">
        <v>424</v>
      </c>
      <c r="F155" t="s">
        <v>417</v>
      </c>
    </row>
    <row r="156" spans="1:6">
      <c r="A156">
        <v>184</v>
      </c>
      <c r="B156" t="s">
        <v>103</v>
      </c>
    </row>
    <row r="157" spans="1:6">
      <c r="A157">
        <v>333</v>
      </c>
      <c r="B157" t="s">
        <v>165</v>
      </c>
    </row>
    <row r="158" spans="1:6">
      <c r="A158">
        <v>268</v>
      </c>
      <c r="B158" s="2" t="s">
        <v>271</v>
      </c>
      <c r="C158" t="s">
        <v>359</v>
      </c>
      <c r="D158" t="s">
        <v>412</v>
      </c>
      <c r="E158" t="s">
        <v>422</v>
      </c>
      <c r="F158" t="s">
        <v>417</v>
      </c>
    </row>
    <row r="159" spans="1:6">
      <c r="A159">
        <v>72</v>
      </c>
      <c r="B159" t="s">
        <v>43</v>
      </c>
    </row>
    <row r="160" spans="1:6">
      <c r="A160">
        <v>73</v>
      </c>
      <c r="B160" t="s">
        <v>44</v>
      </c>
    </row>
    <row r="161" spans="1:6">
      <c r="A161">
        <v>373</v>
      </c>
      <c r="B161" s="2" t="s">
        <v>291</v>
      </c>
      <c r="C161" t="s">
        <v>379</v>
      </c>
      <c r="D161" t="s">
        <v>413</v>
      </c>
      <c r="E161" t="s">
        <v>424</v>
      </c>
      <c r="F161" t="s">
        <v>417</v>
      </c>
    </row>
    <row r="162" spans="1:6">
      <c r="A162">
        <v>391</v>
      </c>
      <c r="B162" s="2" t="s">
        <v>297</v>
      </c>
      <c r="C162" t="s">
        <v>387</v>
      </c>
      <c r="D162" t="s">
        <v>412</v>
      </c>
      <c r="E162" t="s">
        <v>422</v>
      </c>
      <c r="F162" t="s">
        <v>417</v>
      </c>
    </row>
    <row r="163" spans="1:6">
      <c r="A163">
        <v>356</v>
      </c>
      <c r="B163" t="s">
        <v>174</v>
      </c>
    </row>
    <row r="164" spans="1:6">
      <c r="A164">
        <v>357</v>
      </c>
      <c r="B164" t="s">
        <v>175</v>
      </c>
    </row>
    <row r="165" spans="1:6">
      <c r="A165">
        <v>358</v>
      </c>
      <c r="B165" t="s">
        <v>176</v>
      </c>
    </row>
    <row r="166" spans="1:6">
      <c r="A166">
        <v>24</v>
      </c>
      <c r="B166" t="s">
        <v>18</v>
      </c>
    </row>
    <row r="167" spans="1:6">
      <c r="A167">
        <v>185</v>
      </c>
      <c r="B167" t="s">
        <v>104</v>
      </c>
    </row>
    <row r="168" spans="1:6">
      <c r="A168">
        <v>186</v>
      </c>
      <c r="B168" t="s">
        <v>105</v>
      </c>
    </row>
    <row r="169" spans="1:6">
      <c r="A169">
        <v>491</v>
      </c>
      <c r="B169" t="s">
        <v>213</v>
      </c>
    </row>
    <row r="170" spans="1:6">
      <c r="A170">
        <v>434</v>
      </c>
      <c r="B170" s="2" t="s">
        <v>304</v>
      </c>
      <c r="C170" t="s">
        <v>394</v>
      </c>
      <c r="D170" t="s">
        <v>413</v>
      </c>
      <c r="E170" t="s">
        <v>424</v>
      </c>
      <c r="F170" t="s">
        <v>417</v>
      </c>
    </row>
    <row r="171" spans="1:6">
      <c r="A171">
        <v>432</v>
      </c>
      <c r="B171" s="2" t="s">
        <v>303</v>
      </c>
      <c r="C171" t="s">
        <v>393</v>
      </c>
      <c r="D171" t="s">
        <v>413</v>
      </c>
      <c r="E171" t="s">
        <v>424</v>
      </c>
      <c r="F171" t="s">
        <v>417</v>
      </c>
    </row>
    <row r="172" spans="1:6">
      <c r="A172">
        <v>445</v>
      </c>
      <c r="B172" s="2" t="s">
        <v>306</v>
      </c>
      <c r="C172" t="s">
        <v>396</v>
      </c>
      <c r="D172" t="s">
        <v>416</v>
      </c>
      <c r="E172" t="s">
        <v>414</v>
      </c>
      <c r="F172" t="s">
        <v>421</v>
      </c>
    </row>
    <row r="173" spans="1:6">
      <c r="A173">
        <v>425</v>
      </c>
      <c r="B173" s="2" t="s">
        <v>302</v>
      </c>
      <c r="C173" t="s">
        <v>392</v>
      </c>
      <c r="D173" t="s">
        <v>412</v>
      </c>
      <c r="E173" t="s">
        <v>422</v>
      </c>
      <c r="F173" t="s">
        <v>417</v>
      </c>
    </row>
    <row r="174" spans="1:6">
      <c r="A174">
        <v>436</v>
      </c>
      <c r="B174" s="2" t="s">
        <v>305</v>
      </c>
      <c r="C174" t="s">
        <v>395</v>
      </c>
      <c r="D174" t="s">
        <v>416</v>
      </c>
      <c r="E174" t="s">
        <v>414</v>
      </c>
      <c r="F174" t="s">
        <v>421</v>
      </c>
    </row>
    <row r="175" spans="1:6">
      <c r="A175">
        <v>413</v>
      </c>
      <c r="B175" s="2" t="s">
        <v>300</v>
      </c>
      <c r="C175" t="s">
        <v>390</v>
      </c>
      <c r="D175" t="s">
        <v>412</v>
      </c>
      <c r="E175" t="s">
        <v>422</v>
      </c>
      <c r="F175" t="s">
        <v>417</v>
      </c>
    </row>
    <row r="176" spans="1:6">
      <c r="A176">
        <v>423</v>
      </c>
      <c r="B176" s="2" t="s">
        <v>301</v>
      </c>
      <c r="C176" t="s">
        <v>391</v>
      </c>
      <c r="D176" t="s">
        <v>413</v>
      </c>
      <c r="E176" t="s">
        <v>424</v>
      </c>
      <c r="F176" t="s">
        <v>417</v>
      </c>
    </row>
    <row r="177" spans="1:2">
      <c r="A177">
        <v>334</v>
      </c>
      <c r="B177" t="s">
        <v>166</v>
      </c>
    </row>
    <row r="178" spans="1:2">
      <c r="A178">
        <v>335</v>
      </c>
      <c r="B178" t="s">
        <v>167</v>
      </c>
    </row>
    <row r="179" spans="1:2">
      <c r="A179">
        <v>255</v>
      </c>
      <c r="B179" t="s">
        <v>138</v>
      </c>
    </row>
    <row r="180" spans="1:2">
      <c r="A180">
        <v>263</v>
      </c>
      <c r="B180" t="s">
        <v>138</v>
      </c>
    </row>
    <row r="181" spans="1:2">
      <c r="A181">
        <v>289</v>
      </c>
      <c r="B181" t="s">
        <v>138</v>
      </c>
    </row>
    <row r="182" spans="1:2">
      <c r="A182">
        <v>343</v>
      </c>
      <c r="B182" t="s">
        <v>138</v>
      </c>
    </row>
    <row r="183" spans="1:2">
      <c r="A183">
        <v>384</v>
      </c>
      <c r="B183" t="s">
        <v>138</v>
      </c>
    </row>
    <row r="184" spans="1:2">
      <c r="A184">
        <v>439</v>
      </c>
      <c r="B184" t="s">
        <v>138</v>
      </c>
    </row>
    <row r="185" spans="1:2">
      <c r="A185">
        <v>448</v>
      </c>
      <c r="B185" t="s">
        <v>138</v>
      </c>
    </row>
    <row r="186" spans="1:2">
      <c r="A186">
        <v>475</v>
      </c>
      <c r="B186" t="s">
        <v>138</v>
      </c>
    </row>
    <row r="187" spans="1:2">
      <c r="A187">
        <v>407</v>
      </c>
      <c r="B187" t="s">
        <v>188</v>
      </c>
    </row>
    <row r="188" spans="1:2">
      <c r="A188">
        <v>280</v>
      </c>
      <c r="B188" t="s">
        <v>147</v>
      </c>
    </row>
    <row r="189" spans="1:2">
      <c r="A189">
        <v>297</v>
      </c>
      <c r="B189" t="s">
        <v>155</v>
      </c>
    </row>
    <row r="190" spans="1:2">
      <c r="A190">
        <v>482</v>
      </c>
      <c r="B190" t="s">
        <v>207</v>
      </c>
    </row>
    <row r="191" spans="1:2">
      <c r="A191">
        <v>484</v>
      </c>
      <c r="B191" t="s">
        <v>209</v>
      </c>
    </row>
    <row r="192" spans="1:2">
      <c r="A192">
        <v>91</v>
      </c>
      <c r="B192" t="s">
        <v>56</v>
      </c>
    </row>
    <row r="193" spans="1:6">
      <c r="A193">
        <v>305</v>
      </c>
      <c r="B193" t="s">
        <v>159</v>
      </c>
    </row>
    <row r="194" spans="1:6">
      <c r="A194">
        <v>317</v>
      </c>
      <c r="B194" t="s">
        <v>159</v>
      </c>
    </row>
    <row r="195" spans="1:6">
      <c r="A195">
        <v>336</v>
      </c>
      <c r="B195" t="s">
        <v>168</v>
      </c>
    </row>
    <row r="196" spans="1:6">
      <c r="A196">
        <v>367</v>
      </c>
      <c r="B196" s="2" t="s">
        <v>288</v>
      </c>
      <c r="C196" t="s">
        <v>376</v>
      </c>
      <c r="D196" t="s">
        <v>413</v>
      </c>
      <c r="E196" t="s">
        <v>424</v>
      </c>
      <c r="F196" t="s">
        <v>417</v>
      </c>
    </row>
    <row r="197" spans="1:6">
      <c r="A197">
        <v>42</v>
      </c>
      <c r="B197" t="s">
        <v>26</v>
      </c>
    </row>
    <row r="198" spans="1:6">
      <c r="A198">
        <v>37</v>
      </c>
      <c r="B198" t="s">
        <v>24</v>
      </c>
    </row>
    <row r="199" spans="1:6">
      <c r="A199">
        <v>77</v>
      </c>
      <c r="B199" t="s">
        <v>45</v>
      </c>
    </row>
    <row r="200" spans="1:6">
      <c r="A200">
        <v>375</v>
      </c>
      <c r="B200" s="2" t="s">
        <v>292</v>
      </c>
      <c r="C200" t="s">
        <v>380</v>
      </c>
      <c r="D200" t="s">
        <v>413</v>
      </c>
      <c r="E200" t="s">
        <v>424</v>
      </c>
      <c r="F200" t="s">
        <v>417</v>
      </c>
    </row>
    <row r="201" spans="1:6">
      <c r="A201">
        <v>210</v>
      </c>
      <c r="B201" t="s">
        <v>123</v>
      </c>
    </row>
    <row r="202" spans="1:6">
      <c r="A202">
        <v>230</v>
      </c>
      <c r="B202" t="s">
        <v>123</v>
      </c>
    </row>
    <row r="203" spans="1:6">
      <c r="A203">
        <v>331</v>
      </c>
      <c r="B203" s="2" t="s">
        <v>281</v>
      </c>
      <c r="C203" t="s">
        <v>369</v>
      </c>
      <c r="D203" t="s">
        <v>412</v>
      </c>
      <c r="E203" t="s">
        <v>422</v>
      </c>
      <c r="F203" t="s">
        <v>417</v>
      </c>
    </row>
    <row r="204" spans="1:6">
      <c r="A204">
        <v>340</v>
      </c>
      <c r="B204" s="2" t="s">
        <v>282</v>
      </c>
      <c r="C204" t="s">
        <v>370</v>
      </c>
      <c r="D204" t="s">
        <v>416</v>
      </c>
      <c r="E204" t="s">
        <v>414</v>
      </c>
      <c r="F204" t="s">
        <v>421</v>
      </c>
    </row>
    <row r="205" spans="1:6">
      <c r="A205">
        <v>187</v>
      </c>
      <c r="B205" t="s">
        <v>106</v>
      </c>
    </row>
    <row r="206" spans="1:6">
      <c r="A206">
        <v>57</v>
      </c>
      <c r="B206" t="s">
        <v>34</v>
      </c>
    </row>
    <row r="207" spans="1:6">
      <c r="A207">
        <v>141</v>
      </c>
      <c r="B207" s="2" t="s">
        <v>258</v>
      </c>
      <c r="C207" t="s">
        <v>340</v>
      </c>
      <c r="D207" t="s">
        <v>412</v>
      </c>
      <c r="E207" t="s">
        <v>422</v>
      </c>
      <c r="F207" t="s">
        <v>423</v>
      </c>
    </row>
    <row r="208" spans="1:6">
      <c r="A208">
        <v>25</v>
      </c>
      <c r="B208" t="s">
        <v>19</v>
      </c>
    </row>
    <row r="209" spans="1:6">
      <c r="A209">
        <v>92</v>
      </c>
      <c r="B209" t="s">
        <v>57</v>
      </c>
    </row>
    <row r="210" spans="1:6">
      <c r="A210">
        <v>211</v>
      </c>
      <c r="B210" t="s">
        <v>124</v>
      </c>
    </row>
    <row r="211" spans="1:6">
      <c r="A211">
        <v>231</v>
      </c>
      <c r="B211" t="s">
        <v>124</v>
      </c>
    </row>
    <row r="212" spans="1:6">
      <c r="A212">
        <v>69</v>
      </c>
      <c r="B212" t="s">
        <v>40</v>
      </c>
    </row>
    <row r="213" spans="1:6">
      <c r="A213">
        <v>49</v>
      </c>
      <c r="B213" t="s">
        <v>29</v>
      </c>
    </row>
    <row r="214" spans="1:6">
      <c r="A214">
        <v>50</v>
      </c>
      <c r="B214" t="s">
        <v>30</v>
      </c>
    </row>
    <row r="215" spans="1:6">
      <c r="A215">
        <v>51</v>
      </c>
      <c r="B215" t="s">
        <v>31</v>
      </c>
    </row>
    <row r="216" spans="1:6">
      <c r="A216">
        <v>379</v>
      </c>
      <c r="B216" s="2" t="s">
        <v>383</v>
      </c>
      <c r="C216" t="s">
        <v>384</v>
      </c>
      <c r="D216" t="s">
        <v>413</v>
      </c>
      <c r="E216" t="s">
        <v>424</v>
      </c>
      <c r="F216" t="s">
        <v>417</v>
      </c>
    </row>
    <row r="217" spans="1:6">
      <c r="A217">
        <v>381</v>
      </c>
      <c r="B217" s="2" t="s">
        <v>295</v>
      </c>
      <c r="C217" t="s">
        <v>385</v>
      </c>
      <c r="D217" t="s">
        <v>416</v>
      </c>
      <c r="E217" t="s">
        <v>414</v>
      </c>
      <c r="F217" t="s">
        <v>421</v>
      </c>
    </row>
    <row r="218" spans="1:6">
      <c r="A218">
        <v>53</v>
      </c>
      <c r="B218" s="2" t="s">
        <v>250</v>
      </c>
      <c r="C218" t="s">
        <v>332</v>
      </c>
      <c r="D218" t="s">
        <v>412</v>
      </c>
      <c r="E218" t="s">
        <v>422</v>
      </c>
      <c r="F218" t="s">
        <v>417</v>
      </c>
    </row>
    <row r="219" spans="1:6">
      <c r="A219">
        <v>75</v>
      </c>
      <c r="B219" s="2" t="s">
        <v>253</v>
      </c>
      <c r="C219" t="s">
        <v>335</v>
      </c>
      <c r="D219" t="s">
        <v>412</v>
      </c>
      <c r="E219" t="s">
        <v>422</v>
      </c>
      <c r="F219" t="s">
        <v>417</v>
      </c>
    </row>
    <row r="220" spans="1:6">
      <c r="A220">
        <v>33</v>
      </c>
      <c r="B220" s="2" t="s">
        <v>246</v>
      </c>
      <c r="C220" t="s">
        <v>328</v>
      </c>
      <c r="D220" t="s">
        <v>413</v>
      </c>
      <c r="E220" t="s">
        <v>420</v>
      </c>
      <c r="F220" t="s">
        <v>417</v>
      </c>
    </row>
    <row r="221" spans="1:6">
      <c r="A221">
        <v>67</v>
      </c>
      <c r="B221" s="2" t="s">
        <v>252</v>
      </c>
      <c r="C221" t="s">
        <v>334</v>
      </c>
      <c r="D221" t="s">
        <v>412</v>
      </c>
      <c r="E221" t="s">
        <v>422</v>
      </c>
      <c r="F221" t="s">
        <v>417</v>
      </c>
    </row>
    <row r="222" spans="1:6">
      <c r="A222">
        <v>31</v>
      </c>
      <c r="B222" s="2" t="s">
        <v>244</v>
      </c>
      <c r="C222" t="s">
        <v>327</v>
      </c>
      <c r="D222" t="s">
        <v>413</v>
      </c>
      <c r="E222" t="s">
        <v>420</v>
      </c>
      <c r="F222" t="s">
        <v>417</v>
      </c>
    </row>
    <row r="223" spans="1:6">
      <c r="A223">
        <v>46</v>
      </c>
      <c r="B223" s="2" t="s">
        <v>249</v>
      </c>
      <c r="C223" t="s">
        <v>331</v>
      </c>
      <c r="D223" t="s">
        <v>412</v>
      </c>
      <c r="E223" t="s">
        <v>422</v>
      </c>
      <c r="F223" t="s">
        <v>417</v>
      </c>
    </row>
    <row r="224" spans="1:6">
      <c r="A224">
        <v>58</v>
      </c>
      <c r="B224" t="s">
        <v>35</v>
      </c>
    </row>
    <row r="225" spans="1:6">
      <c r="A225">
        <v>365</v>
      </c>
      <c r="B225" s="2" t="s">
        <v>287</v>
      </c>
      <c r="C225" t="s">
        <v>375</v>
      </c>
      <c r="D225" t="s">
        <v>413</v>
      </c>
      <c r="E225" t="s">
        <v>424</v>
      </c>
      <c r="F225" t="s">
        <v>417</v>
      </c>
    </row>
    <row r="226" spans="1:6">
      <c r="A226">
        <v>55</v>
      </c>
      <c r="B226" t="s">
        <v>32</v>
      </c>
    </row>
    <row r="227" spans="1:6">
      <c r="A227">
        <v>309</v>
      </c>
      <c r="B227" t="s">
        <v>163</v>
      </c>
    </row>
    <row r="228" spans="1:6">
      <c r="A228">
        <v>321</v>
      </c>
      <c r="B228" t="s">
        <v>163</v>
      </c>
    </row>
    <row r="229" spans="1:6">
      <c r="A229">
        <v>397</v>
      </c>
      <c r="B229" t="s">
        <v>183</v>
      </c>
    </row>
    <row r="230" spans="1:6">
      <c r="A230">
        <v>398</v>
      </c>
      <c r="B230" t="s">
        <v>184</v>
      </c>
    </row>
    <row r="231" spans="1:6">
      <c r="A231">
        <v>188</v>
      </c>
      <c r="B231" t="s">
        <v>107</v>
      </c>
    </row>
    <row r="232" spans="1:6">
      <c r="A232">
        <v>250</v>
      </c>
      <c r="B232" s="2" t="s">
        <v>268</v>
      </c>
      <c r="C232" t="s">
        <v>356</v>
      </c>
      <c r="D232" t="s">
        <v>413</v>
      </c>
      <c r="E232" t="s">
        <v>424</v>
      </c>
      <c r="F232" t="s">
        <v>417</v>
      </c>
    </row>
    <row r="233" spans="1:6">
      <c r="A233">
        <v>242</v>
      </c>
      <c r="B233" s="2" t="s">
        <v>267</v>
      </c>
      <c r="C233" t="s">
        <v>355</v>
      </c>
      <c r="D233" t="s">
        <v>412</v>
      </c>
      <c r="E233" t="s">
        <v>422</v>
      </c>
      <c r="F233" t="s">
        <v>417</v>
      </c>
    </row>
    <row r="234" spans="1:6">
      <c r="A234">
        <v>93</v>
      </c>
      <c r="B234" t="s">
        <v>58</v>
      </c>
    </row>
    <row r="235" spans="1:6">
      <c r="A235">
        <v>195</v>
      </c>
      <c r="B235" t="s">
        <v>111</v>
      </c>
    </row>
    <row r="236" spans="1:6">
      <c r="A236">
        <v>196</v>
      </c>
      <c r="B236" t="s">
        <v>112</v>
      </c>
    </row>
    <row r="237" spans="1:6">
      <c r="A237">
        <v>212</v>
      </c>
      <c r="B237" t="s">
        <v>125</v>
      </c>
    </row>
    <row r="238" spans="1:6">
      <c r="A238">
        <v>232</v>
      </c>
      <c r="B238" t="s">
        <v>125</v>
      </c>
    </row>
    <row r="239" spans="1:6">
      <c r="A239">
        <v>394</v>
      </c>
      <c r="B239" t="s">
        <v>180</v>
      </c>
    </row>
    <row r="240" spans="1:6">
      <c r="A240">
        <v>395</v>
      </c>
      <c r="B240" t="s">
        <v>181</v>
      </c>
    </row>
    <row r="241" spans="1:6">
      <c r="A241">
        <v>488</v>
      </c>
      <c r="B241" s="2" t="s">
        <v>316</v>
      </c>
      <c r="C241" t="s">
        <v>406</v>
      </c>
      <c r="D241" t="s">
        <v>412</v>
      </c>
      <c r="E241" t="s">
        <v>422</v>
      </c>
      <c r="F241" t="s">
        <v>417</v>
      </c>
    </row>
    <row r="242" spans="1:6">
      <c r="A242">
        <v>497</v>
      </c>
      <c r="B242" s="2" t="s">
        <v>317</v>
      </c>
      <c r="C242" t="s">
        <v>407</v>
      </c>
      <c r="D242" t="s">
        <v>413</v>
      </c>
      <c r="E242" t="s">
        <v>424</v>
      </c>
      <c r="F242" t="s">
        <v>417</v>
      </c>
    </row>
    <row r="243" spans="1:6">
      <c r="A243">
        <v>94</v>
      </c>
      <c r="B243" t="s">
        <v>59</v>
      </c>
    </row>
    <row r="244" spans="1:6">
      <c r="A244">
        <v>359</v>
      </c>
      <c r="B244" t="s">
        <v>177</v>
      </c>
    </row>
    <row r="245" spans="1:6">
      <c r="A245">
        <v>299</v>
      </c>
      <c r="B245" t="s">
        <v>157</v>
      </c>
    </row>
    <row r="246" spans="1:6">
      <c r="A246">
        <v>483</v>
      </c>
      <c r="B246" t="s">
        <v>208</v>
      </c>
    </row>
    <row r="247" spans="1:6">
      <c r="A247">
        <v>485</v>
      </c>
      <c r="B247" t="s">
        <v>210</v>
      </c>
    </row>
    <row r="248" spans="1:6">
      <c r="A248">
        <v>396</v>
      </c>
      <c r="B248" t="s">
        <v>182</v>
      </c>
    </row>
    <row r="249" spans="1:6">
      <c r="A249">
        <v>78</v>
      </c>
      <c r="B249" t="s">
        <v>46</v>
      </c>
    </row>
    <row r="250" spans="1:6">
      <c r="A250">
        <v>499</v>
      </c>
      <c r="B250" s="2" t="s">
        <v>318</v>
      </c>
      <c r="C250" t="s">
        <v>408</v>
      </c>
      <c r="D250" t="s">
        <v>413</v>
      </c>
      <c r="E250" t="s">
        <v>424</v>
      </c>
      <c r="F250" t="s">
        <v>417</v>
      </c>
    </row>
    <row r="251" spans="1:6">
      <c r="A251">
        <v>1</v>
      </c>
      <c r="B251" s="2" t="s">
        <v>241</v>
      </c>
      <c r="C251" t="s">
        <v>325</v>
      </c>
      <c r="D251" t="s">
        <v>412</v>
      </c>
      <c r="E251" t="s">
        <v>424</v>
      </c>
      <c r="F251" t="s">
        <v>417</v>
      </c>
    </row>
    <row r="252" spans="1:6">
      <c r="A252">
        <v>20</v>
      </c>
      <c r="B252" s="2" t="s">
        <v>242</v>
      </c>
      <c r="C252" t="s">
        <v>326</v>
      </c>
      <c r="D252" t="s">
        <v>412</v>
      </c>
      <c r="E252" t="s">
        <v>422</v>
      </c>
      <c r="F252" t="s">
        <v>417</v>
      </c>
    </row>
    <row r="253" spans="1:6">
      <c r="A253">
        <v>458</v>
      </c>
      <c r="B253" t="s">
        <v>205</v>
      </c>
    </row>
    <row r="254" spans="1:6">
      <c r="A254">
        <v>350</v>
      </c>
      <c r="B254" t="s">
        <v>171</v>
      </c>
    </row>
    <row r="255" spans="1:6">
      <c r="A255">
        <v>44</v>
      </c>
      <c r="B255" t="s">
        <v>27</v>
      </c>
    </row>
    <row r="256" spans="1:6">
      <c r="A256">
        <v>284</v>
      </c>
      <c r="B256" t="s">
        <v>151</v>
      </c>
    </row>
    <row r="257" spans="1:6">
      <c r="A257">
        <v>293</v>
      </c>
      <c r="B257" t="s">
        <v>151</v>
      </c>
    </row>
    <row r="258" spans="1:6">
      <c r="A258">
        <v>301</v>
      </c>
      <c r="B258" t="s">
        <v>151</v>
      </c>
    </row>
    <row r="259" spans="1:6">
      <c r="A259">
        <v>311</v>
      </c>
      <c r="B259" t="s">
        <v>151</v>
      </c>
    </row>
    <row r="260" spans="1:6">
      <c r="A260">
        <v>323</v>
      </c>
      <c r="B260" t="s">
        <v>151</v>
      </c>
    </row>
    <row r="261" spans="1:6">
      <c r="A261">
        <v>486</v>
      </c>
      <c r="B261" t="s">
        <v>211</v>
      </c>
    </row>
    <row r="262" spans="1:6">
      <c r="A262">
        <v>411</v>
      </c>
      <c r="B262" t="s">
        <v>192</v>
      </c>
    </row>
    <row r="263" spans="1:6">
      <c r="A263">
        <v>421</v>
      </c>
      <c r="B263" t="s">
        <v>199</v>
      </c>
    </row>
    <row r="264" spans="1:6">
      <c r="A264">
        <v>430</v>
      </c>
      <c r="B264" t="s">
        <v>199</v>
      </c>
    </row>
    <row r="265" spans="1:6">
      <c r="A265">
        <v>443</v>
      </c>
      <c r="B265" t="s">
        <v>199</v>
      </c>
    </row>
    <row r="266" spans="1:6">
      <c r="A266">
        <v>452</v>
      </c>
      <c r="B266" t="s">
        <v>199</v>
      </c>
    </row>
    <row r="267" spans="1:6">
      <c r="A267">
        <v>478</v>
      </c>
      <c r="B267" t="s">
        <v>206</v>
      </c>
    </row>
    <row r="268" spans="1:6">
      <c r="A268">
        <v>495</v>
      </c>
      <c r="B268" t="s">
        <v>217</v>
      </c>
    </row>
    <row r="269" spans="1:6">
      <c r="A269">
        <v>95</v>
      </c>
      <c r="B269" t="s">
        <v>60</v>
      </c>
    </row>
    <row r="270" spans="1:6">
      <c r="A270">
        <v>81</v>
      </c>
      <c r="B270" s="2" t="s">
        <v>254</v>
      </c>
      <c r="C270" t="s">
        <v>336</v>
      </c>
      <c r="D270" t="s">
        <v>412</v>
      </c>
      <c r="E270" t="s">
        <v>422</v>
      </c>
      <c r="F270" t="s">
        <v>417</v>
      </c>
    </row>
    <row r="271" spans="1:6">
      <c r="A271">
        <v>508</v>
      </c>
      <c r="B271" t="s">
        <v>221</v>
      </c>
    </row>
    <row r="272" spans="1:6">
      <c r="A272">
        <v>300</v>
      </c>
      <c r="B272" t="s">
        <v>158</v>
      </c>
    </row>
    <row r="273" spans="1:6">
      <c r="A273">
        <v>247</v>
      </c>
      <c r="B273" t="s">
        <v>136</v>
      </c>
    </row>
    <row r="274" spans="1:6">
      <c r="A274">
        <v>96</v>
      </c>
      <c r="B274" t="s">
        <v>61</v>
      </c>
    </row>
    <row r="275" spans="1:6">
      <c r="A275">
        <v>113</v>
      </c>
      <c r="B275" t="s">
        <v>75</v>
      </c>
    </row>
    <row r="276" spans="1:6">
      <c r="A276">
        <v>125</v>
      </c>
      <c r="B276" t="s">
        <v>75</v>
      </c>
    </row>
    <row r="277" spans="1:6">
      <c r="A277">
        <v>518</v>
      </c>
      <c r="B277" t="s">
        <v>228</v>
      </c>
    </row>
    <row r="278" spans="1:6">
      <c r="A278">
        <v>64</v>
      </c>
      <c r="B278" t="s">
        <v>38</v>
      </c>
    </row>
    <row r="279" spans="1:6">
      <c r="A279">
        <v>63</v>
      </c>
      <c r="B279" t="s">
        <v>37</v>
      </c>
    </row>
    <row r="280" spans="1:6">
      <c r="A280">
        <v>97</v>
      </c>
      <c r="B280" t="s">
        <v>62</v>
      </c>
    </row>
    <row r="281" spans="1:6">
      <c r="A281">
        <v>98</v>
      </c>
      <c r="B281" t="s">
        <v>63</v>
      </c>
    </row>
    <row r="282" spans="1:6">
      <c r="A282">
        <v>99</v>
      </c>
      <c r="B282" t="s">
        <v>64</v>
      </c>
    </row>
    <row r="283" spans="1:6">
      <c r="A283">
        <v>100</v>
      </c>
      <c r="B283" t="s">
        <v>65</v>
      </c>
    </row>
    <row r="284" spans="1:6">
      <c r="A284">
        <v>462</v>
      </c>
      <c r="B284" s="2" t="s">
        <v>309</v>
      </c>
      <c r="C284" t="s">
        <v>399</v>
      </c>
      <c r="D284" t="s">
        <v>413</v>
      </c>
      <c r="E284" t="s">
        <v>424</v>
      </c>
      <c r="F284" t="s">
        <v>417</v>
      </c>
    </row>
    <row r="285" spans="1:6">
      <c r="A285">
        <v>514</v>
      </c>
      <c r="B285" t="s">
        <v>227</v>
      </c>
    </row>
    <row r="286" spans="1:6">
      <c r="A286">
        <v>213</v>
      </c>
      <c r="B286" t="s">
        <v>126</v>
      </c>
    </row>
    <row r="287" spans="1:6">
      <c r="A287">
        <v>233</v>
      </c>
      <c r="B287" t="s">
        <v>126</v>
      </c>
    </row>
    <row r="288" spans="1:6">
      <c r="A288">
        <v>492</v>
      </c>
      <c r="B288" t="s">
        <v>214</v>
      </c>
    </row>
    <row r="289" spans="1:6">
      <c r="A289">
        <v>337</v>
      </c>
      <c r="B289" t="s">
        <v>169</v>
      </c>
    </row>
    <row r="290" spans="1:6">
      <c r="A290">
        <v>165</v>
      </c>
      <c r="B290" s="2" t="s">
        <v>260</v>
      </c>
      <c r="C290" t="s">
        <v>348</v>
      </c>
      <c r="D290" t="s">
        <v>416</v>
      </c>
      <c r="E290" t="s">
        <v>424</v>
      </c>
      <c r="F290" t="s">
        <v>417</v>
      </c>
    </row>
    <row r="291" spans="1:6">
      <c r="A291">
        <v>152</v>
      </c>
      <c r="B291" s="2" t="s">
        <v>259</v>
      </c>
      <c r="C291" t="s">
        <v>347</v>
      </c>
      <c r="D291" t="s">
        <v>416</v>
      </c>
      <c r="E291" t="s">
        <v>424</v>
      </c>
      <c r="F291" t="s">
        <v>417</v>
      </c>
    </row>
    <row r="292" spans="1:6">
      <c r="A292">
        <v>457</v>
      </c>
      <c r="B292" t="s">
        <v>204</v>
      </c>
    </row>
    <row r="293" spans="1:6">
      <c r="A293">
        <v>523</v>
      </c>
      <c r="B293" t="s">
        <v>233</v>
      </c>
    </row>
    <row r="294" spans="1:6">
      <c r="A294">
        <v>38</v>
      </c>
      <c r="B294" t="s">
        <v>25</v>
      </c>
    </row>
    <row r="295" spans="1:6">
      <c r="A295">
        <v>43</v>
      </c>
      <c r="B295" t="s">
        <v>25</v>
      </c>
    </row>
    <row r="296" spans="1:6">
      <c r="A296">
        <v>454</v>
      </c>
      <c r="B296" s="2" t="s">
        <v>307</v>
      </c>
      <c r="C296" t="s">
        <v>397</v>
      </c>
      <c r="D296" t="s">
        <v>412</v>
      </c>
      <c r="E296" t="s">
        <v>422</v>
      </c>
      <c r="F296" t="s">
        <v>417</v>
      </c>
    </row>
    <row r="297" spans="1:6">
      <c r="A297">
        <v>272</v>
      </c>
      <c r="B297" t="s">
        <v>143</v>
      </c>
    </row>
    <row r="298" spans="1:6">
      <c r="A298">
        <v>214</v>
      </c>
      <c r="B298" t="s">
        <v>127</v>
      </c>
    </row>
    <row r="299" spans="1:6">
      <c r="A299">
        <v>234</v>
      </c>
      <c r="B299" t="s">
        <v>127</v>
      </c>
    </row>
    <row r="300" spans="1:6">
      <c r="A300">
        <v>258</v>
      </c>
      <c r="B300" t="s">
        <v>141</v>
      </c>
    </row>
    <row r="301" spans="1:6">
      <c r="A301">
        <v>266</v>
      </c>
      <c r="B301" t="s">
        <v>141</v>
      </c>
    </row>
    <row r="302" spans="1:6">
      <c r="A302">
        <v>346</v>
      </c>
      <c r="B302" t="s">
        <v>141</v>
      </c>
    </row>
    <row r="303" spans="1:6">
      <c r="A303">
        <v>387</v>
      </c>
      <c r="B303" t="s">
        <v>141</v>
      </c>
    </row>
    <row r="304" spans="1:6">
      <c r="A304">
        <v>442</v>
      </c>
      <c r="B304" t="s">
        <v>141</v>
      </c>
    </row>
    <row r="305" spans="1:6">
      <c r="A305">
        <v>451</v>
      </c>
      <c r="B305" t="s">
        <v>141</v>
      </c>
    </row>
    <row r="306" spans="1:6">
      <c r="A306">
        <v>410</v>
      </c>
      <c r="B306" t="s">
        <v>191</v>
      </c>
    </row>
    <row r="307" spans="1:6">
      <c r="A307">
        <v>292</v>
      </c>
      <c r="B307" t="s">
        <v>154</v>
      </c>
    </row>
    <row r="308" spans="1:6">
      <c r="A308">
        <v>283</v>
      </c>
      <c r="B308" t="s">
        <v>150</v>
      </c>
    </row>
    <row r="309" spans="1:6">
      <c r="A309">
        <v>470</v>
      </c>
      <c r="B309" s="2" t="s">
        <v>313</v>
      </c>
      <c r="C309" t="s">
        <v>403</v>
      </c>
      <c r="D309" t="s">
        <v>413</v>
      </c>
      <c r="E309" t="s">
        <v>424</v>
      </c>
      <c r="F309" t="s">
        <v>417</v>
      </c>
    </row>
    <row r="310" spans="1:6">
      <c r="A310">
        <v>472</v>
      </c>
      <c r="B310" s="2" t="s">
        <v>314</v>
      </c>
      <c r="C310" t="s">
        <v>404</v>
      </c>
      <c r="D310" t="s">
        <v>416</v>
      </c>
      <c r="E310" t="s">
        <v>414</v>
      </c>
      <c r="F310" t="s">
        <v>421</v>
      </c>
    </row>
    <row r="311" spans="1:6">
      <c r="A311">
        <v>117</v>
      </c>
      <c r="B311" t="s">
        <v>79</v>
      </c>
    </row>
    <row r="312" spans="1:6">
      <c r="A312">
        <v>129</v>
      </c>
      <c r="B312" t="s">
        <v>79</v>
      </c>
    </row>
    <row r="313" spans="1:6">
      <c r="A313">
        <v>116</v>
      </c>
      <c r="B313" t="s">
        <v>78</v>
      </c>
    </row>
    <row r="314" spans="1:6">
      <c r="A314">
        <v>128</v>
      </c>
      <c r="B314" t="s">
        <v>78</v>
      </c>
    </row>
    <row r="315" spans="1:6">
      <c r="A315">
        <v>235</v>
      </c>
      <c r="B315" t="s">
        <v>134</v>
      </c>
    </row>
    <row r="316" spans="1:6">
      <c r="A316">
        <v>215</v>
      </c>
      <c r="B316" t="s">
        <v>128</v>
      </c>
    </row>
    <row r="317" spans="1:6">
      <c r="A317">
        <v>308</v>
      </c>
      <c r="B317" t="s">
        <v>162</v>
      </c>
    </row>
    <row r="318" spans="1:6">
      <c r="A318">
        <v>320</v>
      </c>
      <c r="B318" t="s">
        <v>162</v>
      </c>
    </row>
    <row r="319" spans="1:6">
      <c r="A319">
        <v>48</v>
      </c>
      <c r="B319" t="s">
        <v>28</v>
      </c>
    </row>
    <row r="320" spans="1:6">
      <c r="A320">
        <v>428</v>
      </c>
      <c r="B320" t="s">
        <v>201</v>
      </c>
    </row>
    <row r="321" spans="1:6">
      <c r="A321">
        <v>26</v>
      </c>
      <c r="B321" t="s">
        <v>20</v>
      </c>
    </row>
    <row r="322" spans="1:6">
      <c r="A322">
        <v>27</v>
      </c>
      <c r="B322" t="s">
        <v>21</v>
      </c>
    </row>
    <row r="323" spans="1:6">
      <c r="A323">
        <v>29</v>
      </c>
      <c r="B323" t="s">
        <v>23</v>
      </c>
    </row>
    <row r="324" spans="1:6">
      <c r="A324">
        <v>197</v>
      </c>
      <c r="B324" t="s">
        <v>113</v>
      </c>
    </row>
    <row r="325" spans="1:6">
      <c r="A325">
        <v>191</v>
      </c>
      <c r="B325" s="2" t="s">
        <v>264</v>
      </c>
      <c r="C325" t="s">
        <v>352</v>
      </c>
      <c r="D325" t="s">
        <v>412</v>
      </c>
      <c r="E325" t="s">
        <v>422</v>
      </c>
      <c r="F325" t="s">
        <v>417</v>
      </c>
    </row>
    <row r="326" spans="1:6">
      <c r="A326">
        <v>182</v>
      </c>
      <c r="B326" s="2" t="s">
        <v>263</v>
      </c>
      <c r="C326" t="s">
        <v>351</v>
      </c>
      <c r="D326" t="s">
        <v>412</v>
      </c>
      <c r="E326" t="s">
        <v>422</v>
      </c>
      <c r="F326" t="s">
        <v>417</v>
      </c>
    </row>
    <row r="327" spans="1:6">
      <c r="A327">
        <v>28</v>
      </c>
      <c r="B327" t="s">
        <v>22</v>
      </c>
    </row>
    <row r="328" spans="1:6">
      <c r="A328">
        <v>119</v>
      </c>
      <c r="B328" t="s">
        <v>81</v>
      </c>
    </row>
    <row r="329" spans="1:6">
      <c r="A329">
        <v>131</v>
      </c>
      <c r="B329" t="s">
        <v>81</v>
      </c>
    </row>
    <row r="330" spans="1:6">
      <c r="A330">
        <v>115</v>
      </c>
      <c r="B330" t="s">
        <v>77</v>
      </c>
    </row>
    <row r="331" spans="1:6">
      <c r="A331">
        <v>127</v>
      </c>
      <c r="B331" t="s">
        <v>77</v>
      </c>
    </row>
    <row r="332" spans="1:6">
      <c r="A332">
        <v>118</v>
      </c>
      <c r="B332" t="s">
        <v>80</v>
      </c>
    </row>
    <row r="333" spans="1:6">
      <c r="A333">
        <v>130</v>
      </c>
      <c r="B333" t="s">
        <v>80</v>
      </c>
    </row>
    <row r="334" spans="1:6">
      <c r="A334">
        <v>114</v>
      </c>
      <c r="B334" t="s">
        <v>76</v>
      </c>
    </row>
    <row r="335" spans="1:6">
      <c r="A335">
        <v>126</v>
      </c>
      <c r="B335" t="s">
        <v>76</v>
      </c>
    </row>
    <row r="336" spans="1:6">
      <c r="A336">
        <v>400</v>
      </c>
      <c r="B336" t="s">
        <v>186</v>
      </c>
    </row>
    <row r="337" spans="1:6">
      <c r="A337">
        <v>516</v>
      </c>
      <c r="B337" s="2" t="s">
        <v>321</v>
      </c>
      <c r="C337" t="s">
        <v>411</v>
      </c>
      <c r="D337" t="s">
        <v>412</v>
      </c>
      <c r="E337" t="s">
        <v>422</v>
      </c>
      <c r="F337" t="s">
        <v>417</v>
      </c>
    </row>
    <row r="338" spans="1:6">
      <c r="A338">
        <v>503</v>
      </c>
      <c r="B338" s="2" t="s">
        <v>320</v>
      </c>
      <c r="C338" t="s">
        <v>410</v>
      </c>
      <c r="D338" t="s">
        <v>412</v>
      </c>
      <c r="E338" t="s">
        <v>422</v>
      </c>
      <c r="F338" t="s">
        <v>417</v>
      </c>
    </row>
    <row r="339" spans="1:6">
      <c r="A339">
        <v>102</v>
      </c>
      <c r="B339" t="s">
        <v>67</v>
      </c>
    </row>
    <row r="340" spans="1:6">
      <c r="A340">
        <v>103</v>
      </c>
      <c r="B340" t="s">
        <v>68</v>
      </c>
    </row>
    <row r="341" spans="1:6">
      <c r="A341">
        <v>355</v>
      </c>
      <c r="B341" t="s">
        <v>173</v>
      </c>
    </row>
    <row r="342" spans="1:6">
      <c r="A342">
        <v>468</v>
      </c>
      <c r="B342" s="2" t="s">
        <v>312</v>
      </c>
      <c r="C342" t="s">
        <v>402</v>
      </c>
      <c r="D342" t="s">
        <v>413</v>
      </c>
      <c r="E342" t="s">
        <v>424</v>
      </c>
      <c r="F342" t="s">
        <v>417</v>
      </c>
    </row>
    <row r="343" spans="1:6">
      <c r="A343">
        <v>79</v>
      </c>
      <c r="B343" t="s">
        <v>47</v>
      </c>
    </row>
    <row r="344" spans="1:6">
      <c r="A344">
        <v>399</v>
      </c>
      <c r="B344" t="s">
        <v>185</v>
      </c>
    </row>
    <row r="345" spans="1:6">
      <c r="A345">
        <v>149</v>
      </c>
      <c r="B345" t="s">
        <v>89</v>
      </c>
    </row>
    <row r="346" spans="1:6">
      <c r="A346">
        <v>189</v>
      </c>
      <c r="B346" t="s">
        <v>108</v>
      </c>
    </row>
    <row r="347" spans="1:6">
      <c r="A347">
        <v>493</v>
      </c>
      <c r="B347" t="s">
        <v>215</v>
      </c>
    </row>
    <row r="348" spans="1:6">
      <c r="A348">
        <v>273</v>
      </c>
      <c r="B348" t="s">
        <v>144</v>
      </c>
    </row>
    <row r="349" spans="1:6">
      <c r="A349">
        <v>150</v>
      </c>
      <c r="B349" t="s">
        <v>90</v>
      </c>
    </row>
    <row r="350" spans="1:6">
      <c r="A350">
        <v>104</v>
      </c>
      <c r="B350" t="s">
        <v>69</v>
      </c>
    </row>
    <row r="351" spans="1:6">
      <c r="A351">
        <v>216</v>
      </c>
      <c r="B351" t="s">
        <v>129</v>
      </c>
    </row>
    <row r="352" spans="1:6">
      <c r="A352">
        <v>236</v>
      </c>
      <c r="B352" t="s">
        <v>129</v>
      </c>
    </row>
    <row r="353" spans="1:6">
      <c r="A353">
        <v>248</v>
      </c>
      <c r="B353" t="s">
        <v>129</v>
      </c>
    </row>
    <row r="354" spans="1:6">
      <c r="A354">
        <v>274</v>
      </c>
      <c r="B354" t="s">
        <v>129</v>
      </c>
    </row>
    <row r="355" spans="1:6">
      <c r="A355">
        <v>105</v>
      </c>
      <c r="B355" t="s">
        <v>70</v>
      </c>
    </row>
    <row r="356" spans="1:6">
      <c r="A356">
        <v>35</v>
      </c>
      <c r="B356" s="2" t="s">
        <v>247</v>
      </c>
      <c r="C356" t="s">
        <v>329</v>
      </c>
      <c r="D356" t="s">
        <v>412</v>
      </c>
      <c r="E356" t="s">
        <v>422</v>
      </c>
      <c r="F356" t="s">
        <v>417</v>
      </c>
    </row>
    <row r="357" spans="1:6">
      <c r="A357">
        <v>217</v>
      </c>
      <c r="B357" t="s">
        <v>130</v>
      </c>
    </row>
    <row r="358" spans="1:6">
      <c r="A358">
        <v>237</v>
      </c>
      <c r="B358" t="s">
        <v>130</v>
      </c>
    </row>
    <row r="359" spans="1:6">
      <c r="A359">
        <v>101</v>
      </c>
      <c r="B359" t="s">
        <v>66</v>
      </c>
    </row>
    <row r="360" spans="1:6">
      <c r="A360">
        <v>408</v>
      </c>
      <c r="B360" t="s">
        <v>189</v>
      </c>
    </row>
    <row r="361" spans="1:6">
      <c r="A361">
        <v>256</v>
      </c>
      <c r="B361" t="s">
        <v>139</v>
      </c>
    </row>
    <row r="362" spans="1:6">
      <c r="A362">
        <v>264</v>
      </c>
      <c r="B362" t="s">
        <v>139</v>
      </c>
    </row>
    <row r="363" spans="1:6">
      <c r="A363">
        <v>344</v>
      </c>
      <c r="B363" t="s">
        <v>139</v>
      </c>
    </row>
    <row r="364" spans="1:6">
      <c r="A364">
        <v>476</v>
      </c>
      <c r="B364" t="s">
        <v>139</v>
      </c>
    </row>
    <row r="365" spans="1:6">
      <c r="A365">
        <v>290</v>
      </c>
      <c r="B365" t="s">
        <v>152</v>
      </c>
    </row>
    <row r="366" spans="1:6">
      <c r="A366">
        <v>281</v>
      </c>
      <c r="B366" t="s">
        <v>148</v>
      </c>
    </row>
    <row r="367" spans="1:6">
      <c r="A367">
        <v>385</v>
      </c>
      <c r="B367" t="s">
        <v>178</v>
      </c>
    </row>
    <row r="368" spans="1:6">
      <c r="A368">
        <v>440</v>
      </c>
      <c r="B368" t="s">
        <v>178</v>
      </c>
    </row>
    <row r="369" spans="1:6">
      <c r="A369">
        <v>449</v>
      </c>
      <c r="B369" t="s">
        <v>178</v>
      </c>
    </row>
    <row r="370" spans="1:6">
      <c r="A370">
        <v>198</v>
      </c>
      <c r="B370" t="s">
        <v>114</v>
      </c>
    </row>
    <row r="371" spans="1:6">
      <c r="A371">
        <v>494</v>
      </c>
      <c r="B371" t="s">
        <v>216</v>
      </c>
    </row>
    <row r="372" spans="1:6">
      <c r="A372">
        <v>106</v>
      </c>
      <c r="B372" t="s">
        <v>71</v>
      </c>
    </row>
    <row r="373" spans="1:6">
      <c r="A373">
        <v>329</v>
      </c>
      <c r="B373" s="2" t="s">
        <v>280</v>
      </c>
      <c r="C373" t="s">
        <v>368</v>
      </c>
      <c r="D373" t="s">
        <v>413</v>
      </c>
      <c r="E373" t="s">
        <v>424</v>
      </c>
      <c r="F373" t="s">
        <v>417</v>
      </c>
    </row>
    <row r="374" spans="1:6">
      <c r="A374">
        <v>389</v>
      </c>
      <c r="B374" s="2" t="s">
        <v>296</v>
      </c>
      <c r="C374" t="s">
        <v>386</v>
      </c>
      <c r="D374" t="s">
        <v>413</v>
      </c>
      <c r="E374" t="s">
        <v>424</v>
      </c>
      <c r="F374" t="s">
        <v>417</v>
      </c>
    </row>
    <row r="375" spans="1:6">
      <c r="A375">
        <v>138</v>
      </c>
      <c r="B375" t="s">
        <v>85</v>
      </c>
    </row>
    <row r="376" spans="1:6">
      <c r="A376">
        <v>139</v>
      </c>
      <c r="B376" t="s">
        <v>86</v>
      </c>
    </row>
    <row r="377" spans="1:6">
      <c r="A377">
        <v>393</v>
      </c>
      <c r="B377" t="s">
        <v>179</v>
      </c>
    </row>
    <row r="378" spans="1:6">
      <c r="A378">
        <v>429</v>
      </c>
      <c r="B378" t="s">
        <v>202</v>
      </c>
    </row>
    <row r="379" spans="1:6">
      <c r="A379">
        <v>310</v>
      </c>
      <c r="B379" t="s">
        <v>164</v>
      </c>
    </row>
    <row r="380" spans="1:6">
      <c r="A380">
        <v>322</v>
      </c>
      <c r="B380" t="s">
        <v>164</v>
      </c>
    </row>
    <row r="381" spans="1:6">
      <c r="A381">
        <v>60</v>
      </c>
      <c r="B381" s="2" t="s">
        <v>251</v>
      </c>
      <c r="C381" t="s">
        <v>333</v>
      </c>
      <c r="D381" t="s">
        <v>412</v>
      </c>
      <c r="E381" t="s">
        <v>422</v>
      </c>
      <c r="F381" t="s">
        <v>417</v>
      </c>
    </row>
    <row r="382" spans="1:6">
      <c r="A382">
        <v>107</v>
      </c>
      <c r="B382" t="s">
        <v>72</v>
      </c>
    </row>
    <row r="383" spans="1:6">
      <c r="A383">
        <v>218</v>
      </c>
      <c r="B383" t="s">
        <v>131</v>
      </c>
    </row>
    <row r="384" spans="1:6">
      <c r="A384">
        <v>238</v>
      </c>
      <c r="B384" t="s">
        <v>131</v>
      </c>
    </row>
    <row r="385" spans="1:6">
      <c r="A385">
        <v>507</v>
      </c>
      <c r="B385" t="s">
        <v>220</v>
      </c>
    </row>
    <row r="386" spans="1:6">
      <c r="A386">
        <v>338</v>
      </c>
      <c r="B386" t="s">
        <v>170</v>
      </c>
    </row>
    <row r="387" spans="1:6">
      <c r="A387">
        <v>505</v>
      </c>
      <c r="B387" t="s">
        <v>218</v>
      </c>
    </row>
    <row r="388" spans="1:6">
      <c r="A388">
        <v>219</v>
      </c>
      <c r="B388" t="s">
        <v>132</v>
      </c>
    </row>
    <row r="389" spans="1:6">
      <c r="A389">
        <v>239</v>
      </c>
      <c r="B389" t="s">
        <v>132</v>
      </c>
    </row>
    <row r="390" spans="1:6">
      <c r="A390">
        <v>199</v>
      </c>
      <c r="B390" t="s">
        <v>115</v>
      </c>
    </row>
    <row r="391" spans="1:6">
      <c r="A391">
        <v>220</v>
      </c>
      <c r="B391" t="s">
        <v>133</v>
      </c>
    </row>
    <row r="392" spans="1:6">
      <c r="A392">
        <v>240</v>
      </c>
      <c r="B392" t="s">
        <v>133</v>
      </c>
    </row>
    <row r="393" spans="1:6">
      <c r="A393">
        <v>200</v>
      </c>
      <c r="B393" t="s">
        <v>116</v>
      </c>
    </row>
    <row r="394" spans="1:6">
      <c r="A394">
        <v>275</v>
      </c>
      <c r="B394" t="s">
        <v>145</v>
      </c>
    </row>
    <row r="395" spans="1:6">
      <c r="A395">
        <v>460</v>
      </c>
      <c r="B395" s="2" t="s">
        <v>308</v>
      </c>
      <c r="C395" t="s">
        <v>398</v>
      </c>
      <c r="D395" t="s">
        <v>413</v>
      </c>
      <c r="E395" t="s">
        <v>424</v>
      </c>
      <c r="F395" t="s">
        <v>417</v>
      </c>
    </row>
    <row r="396" spans="1:6">
      <c r="A396">
        <v>456</v>
      </c>
      <c r="B396" t="s">
        <v>203</v>
      </c>
    </row>
    <row r="397" spans="1:6">
      <c r="A397">
        <v>351</v>
      </c>
      <c r="B397" t="s">
        <v>172</v>
      </c>
    </row>
    <row r="398" spans="1:6">
      <c r="A398">
        <v>178</v>
      </c>
      <c r="B398" s="2" t="s">
        <v>261</v>
      </c>
      <c r="C398" t="s">
        <v>349</v>
      </c>
      <c r="D398" t="s">
        <v>415</v>
      </c>
      <c r="E398" t="s">
        <v>424</v>
      </c>
      <c r="F398" t="s">
        <v>417</v>
      </c>
    </row>
    <row r="399" spans="1:6">
      <c r="A399">
        <v>180</v>
      </c>
      <c r="B399" s="2" t="s">
        <v>262</v>
      </c>
      <c r="C399" t="s">
        <v>350</v>
      </c>
      <c r="D399" t="s">
        <v>413</v>
      </c>
      <c r="E399" t="s">
        <v>424</v>
      </c>
      <c r="F399" t="s">
        <v>417</v>
      </c>
    </row>
    <row r="400" spans="1:6">
      <c r="A400">
        <v>501</v>
      </c>
      <c r="B400" s="2" t="s">
        <v>319</v>
      </c>
      <c r="C400" t="s">
        <v>409</v>
      </c>
      <c r="D400" t="s">
        <v>413</v>
      </c>
      <c r="E400" t="s">
        <v>424</v>
      </c>
      <c r="F400" t="s">
        <v>417</v>
      </c>
    </row>
  </sheetData>
  <autoFilter ref="B1:F400"/>
  <sortState ref="A2:F400">
    <sortCondition ref="B2:B5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workbookViewId="0">
      <selection activeCell="M15" sqref="M15"/>
    </sheetView>
  </sheetViews>
  <sheetFormatPr baseColWidth="10" defaultRowHeight="15"/>
  <cols>
    <col min="1" max="1" width="18.7109375" style="3" customWidth="1"/>
    <col min="2" max="2" width="15.140625" style="3" customWidth="1"/>
    <col min="3" max="5" width="11.42578125" style="3"/>
    <col min="6" max="6" width="11.42578125" style="7"/>
    <col min="7" max="7" width="14" style="3" customWidth="1"/>
    <col min="10" max="10" width="12.85546875" style="3" bestFit="1" customWidth="1"/>
    <col min="11" max="11" width="13.85546875" style="3" customWidth="1"/>
    <col min="13" max="13" width="14.28515625" style="3" customWidth="1"/>
  </cols>
  <sheetData>
    <row r="1" spans="1:13">
      <c r="A1" s="4" t="s">
        <v>239</v>
      </c>
      <c r="B1" s="4" t="s">
        <v>234</v>
      </c>
      <c r="C1" s="4" t="s">
        <v>235</v>
      </c>
      <c r="D1" s="4" t="s">
        <v>418</v>
      </c>
      <c r="E1" s="4" t="s">
        <v>237</v>
      </c>
      <c r="F1" s="6" t="s">
        <v>238</v>
      </c>
      <c r="G1" s="8" t="s">
        <v>236</v>
      </c>
      <c r="H1" s="9" t="s">
        <v>425</v>
      </c>
      <c r="I1" s="8" t="s">
        <v>323</v>
      </c>
      <c r="J1" s="8" t="s">
        <v>426</v>
      </c>
      <c r="K1" s="8" t="s">
        <v>428</v>
      </c>
      <c r="M1" s="10" t="s">
        <v>432</v>
      </c>
    </row>
    <row r="2" spans="1:13">
      <c r="A2" s="5" t="s">
        <v>285</v>
      </c>
      <c r="B2" s="4" t="s">
        <v>285</v>
      </c>
      <c r="C2" s="4">
        <v>0</v>
      </c>
      <c r="D2" s="4" t="s">
        <v>240</v>
      </c>
      <c r="E2" s="4">
        <v>753</v>
      </c>
      <c r="F2" s="6">
        <v>0</v>
      </c>
      <c r="G2" s="4" t="str">
        <f>VLOOKUP(A2,diccionario!$B$1:$E$400,3)</f>
        <v>Numerica</v>
      </c>
      <c r="H2" s="1" t="str">
        <f>IF(F2&gt;0.3,"Eliminar","Permanece")</f>
        <v>Permanece</v>
      </c>
      <c r="I2" s="1" t="str">
        <f>VLOOKUP(A2,diccionario!$B$1:$F$400,4)</f>
        <v>bins</v>
      </c>
      <c r="J2" s="4">
        <v>10</v>
      </c>
      <c r="K2" s="4" t="s">
        <v>427</v>
      </c>
    </row>
    <row r="3" spans="1:13">
      <c r="A3" s="5" t="s">
        <v>286</v>
      </c>
      <c r="B3" s="4" t="s">
        <v>286</v>
      </c>
      <c r="C3" s="4">
        <v>0</v>
      </c>
      <c r="D3" s="4" t="s">
        <v>240</v>
      </c>
      <c r="E3" s="4">
        <v>417</v>
      </c>
      <c r="F3" s="6">
        <v>0</v>
      </c>
      <c r="G3" s="4" t="str">
        <f>VLOOKUP(A3,diccionario!$B$1:$E$400,3)</f>
        <v>Numerica</v>
      </c>
      <c r="H3" s="1" t="str">
        <f t="shared" ref="H3:H66" si="0">IF(F3&gt;0.3,"Eliminar","Permanece")</f>
        <v>Permanece</v>
      </c>
      <c r="I3" s="1" t="str">
        <f>VLOOKUP(A3,diccionario!$B$1:$F$400,4)</f>
        <v>bins</v>
      </c>
      <c r="J3" s="4">
        <v>10</v>
      </c>
      <c r="K3" s="4" t="s">
        <v>427</v>
      </c>
    </row>
    <row r="4" spans="1:13">
      <c r="A4" s="5" t="s">
        <v>311</v>
      </c>
      <c r="B4" s="4" t="s">
        <v>311</v>
      </c>
      <c r="C4" s="4">
        <v>0</v>
      </c>
      <c r="D4" s="4" t="s">
        <v>240</v>
      </c>
      <c r="E4" s="4">
        <v>20</v>
      </c>
      <c r="F4" s="6">
        <v>0</v>
      </c>
      <c r="G4" s="4" t="str">
        <f>VLOOKUP(A4,diccionario!$B$1:$E$400,3)</f>
        <v>Numerica</v>
      </c>
      <c r="H4" s="1" t="str">
        <f t="shared" si="0"/>
        <v>Permanece</v>
      </c>
      <c r="I4" s="1" t="str">
        <f>VLOOKUP(A4,diccionario!$B$1:$F$400,4)</f>
        <v>bins</v>
      </c>
      <c r="J4" s="4" t="str">
        <f>VLOOKUP(B4,diccionario!$B$1:$F$400,5)</f>
        <v>Nada</v>
      </c>
      <c r="K4" s="4" t="s">
        <v>429</v>
      </c>
      <c r="M4" s="3" t="str">
        <f>VLOOKUP(B4,nulos!$A$1:$B$25,1)</f>
        <v>3SsnPorch</v>
      </c>
    </row>
    <row r="5" spans="1:13">
      <c r="A5" s="5" t="s">
        <v>248</v>
      </c>
      <c r="B5" s="4" t="s">
        <v>248</v>
      </c>
      <c r="C5" s="4">
        <v>1369</v>
      </c>
      <c r="D5" s="4" t="s">
        <v>243</v>
      </c>
      <c r="E5" s="4">
        <v>2</v>
      </c>
      <c r="F5" s="6">
        <v>0.93767100000000003</v>
      </c>
      <c r="G5" s="4" t="str">
        <f>VLOOKUP(A5,diccionario!$B$1:$E$400,3)</f>
        <v>Nominal</v>
      </c>
      <c r="H5" s="1" t="str">
        <f t="shared" si="0"/>
        <v>Eliminar</v>
      </c>
      <c r="I5" s="1" t="str">
        <f>VLOOKUP(A5,diccionario!$B$1:$F$400,4)</f>
        <v>dummies</v>
      </c>
      <c r="J5" s="4" t="str">
        <f>VLOOKUP(B5,diccionario!$B$1:$F$400,5)</f>
        <v>Nada</v>
      </c>
      <c r="K5" s="4"/>
      <c r="M5" s="3" t="str">
        <f>VLOOKUP(B5,nulos!$A$1:$B$25,1)</f>
        <v>Alley</v>
      </c>
    </row>
    <row r="6" spans="1:13">
      <c r="A6" s="5" t="s">
        <v>293</v>
      </c>
      <c r="B6" s="4" t="s">
        <v>293</v>
      </c>
      <c r="C6" s="4">
        <v>0</v>
      </c>
      <c r="D6" s="4" t="s">
        <v>240</v>
      </c>
      <c r="E6" s="4">
        <v>8</v>
      </c>
      <c r="F6" s="6">
        <v>0</v>
      </c>
      <c r="G6" s="4" t="str">
        <f>VLOOKUP(A6,diccionario!$B$1:$E$400,3)</f>
        <v>Numerica</v>
      </c>
      <c r="H6" s="1" t="str">
        <f t="shared" si="0"/>
        <v>Permanece</v>
      </c>
      <c r="I6" s="1" t="str">
        <f>VLOOKUP(A6,diccionario!$B$1:$F$400,4)</f>
        <v>bins</v>
      </c>
      <c r="J6" s="4" t="str">
        <f>VLOOKUP(B6,diccionario!$B$1:$F$400,5)</f>
        <v>Nada</v>
      </c>
      <c r="K6" s="4" t="s">
        <v>417</v>
      </c>
    </row>
    <row r="7" spans="1:13">
      <c r="A7" s="5" t="s">
        <v>257</v>
      </c>
      <c r="B7" s="4" t="s">
        <v>257</v>
      </c>
      <c r="C7" s="4">
        <v>0</v>
      </c>
      <c r="D7" s="4" t="s">
        <v>243</v>
      </c>
      <c r="E7" s="4">
        <v>5</v>
      </c>
      <c r="F7" s="6">
        <v>0</v>
      </c>
      <c r="G7" s="4" t="str">
        <f>VLOOKUP(A7,diccionario!$B$1:$E$400,3)</f>
        <v>Nominal</v>
      </c>
      <c r="H7" s="1" t="str">
        <f t="shared" si="0"/>
        <v>Permanece</v>
      </c>
      <c r="I7" s="1" t="str">
        <f>VLOOKUP(A7,diccionario!$B$1:$F$400,4)</f>
        <v>dummies</v>
      </c>
      <c r="J7" s="4" t="s">
        <v>417</v>
      </c>
      <c r="K7" s="4" t="s">
        <v>422</v>
      </c>
    </row>
    <row r="8" spans="1:13">
      <c r="A8" s="5" t="s">
        <v>273</v>
      </c>
      <c r="B8" s="4" t="s">
        <v>273</v>
      </c>
      <c r="C8" s="4">
        <v>37</v>
      </c>
      <c r="D8" s="4" t="s">
        <v>243</v>
      </c>
      <c r="E8" s="4">
        <v>4</v>
      </c>
      <c r="F8" s="6">
        <v>2.5342E-2</v>
      </c>
      <c r="G8" s="4" t="str">
        <f>VLOOKUP(A8,diccionario!$B$1:$E$400,3)</f>
        <v>Ordinal</v>
      </c>
      <c r="H8" s="1" t="str">
        <f t="shared" si="0"/>
        <v>Permanece</v>
      </c>
      <c r="I8" s="1" t="str">
        <f>VLOOKUP(A8,diccionario!$B$1:$F$400,4)</f>
        <v>Diccionario</v>
      </c>
      <c r="J8" s="4" t="str">
        <f>VLOOKUP(B8,diccionario!$B$1:$F$400,5)</f>
        <v>Encoder</v>
      </c>
      <c r="K8" s="4" t="s">
        <v>430</v>
      </c>
    </row>
    <row r="9" spans="1:13">
      <c r="A9" s="5" t="s">
        <v>274</v>
      </c>
      <c r="B9" s="4" t="s">
        <v>274</v>
      </c>
      <c r="C9" s="4">
        <v>38</v>
      </c>
      <c r="D9" s="4" t="s">
        <v>243</v>
      </c>
      <c r="E9" s="4">
        <v>4</v>
      </c>
      <c r="F9" s="6">
        <v>2.6027000000000002E-2</v>
      </c>
      <c r="G9" s="4" t="str">
        <f>VLOOKUP(A9,diccionario!$B$1:$E$400,3)</f>
        <v>Ordinal</v>
      </c>
      <c r="H9" s="1" t="str">
        <f t="shared" si="0"/>
        <v>Permanece</v>
      </c>
      <c r="I9" s="1" t="str">
        <f>VLOOKUP(A9,diccionario!$B$1:$F$400,4)</f>
        <v>Diccionario</v>
      </c>
      <c r="J9" s="4" t="str">
        <f>VLOOKUP(B9,diccionario!$B$1:$F$400,5)</f>
        <v>Encoder</v>
      </c>
      <c r="K9" s="4" t="s">
        <v>422</v>
      </c>
    </row>
    <row r="10" spans="1:13">
      <c r="A10" s="5" t="s">
        <v>276</v>
      </c>
      <c r="B10" s="4" t="s">
        <v>276</v>
      </c>
      <c r="C10" s="4">
        <v>0</v>
      </c>
      <c r="D10" s="4" t="s">
        <v>240</v>
      </c>
      <c r="E10" s="4">
        <v>637</v>
      </c>
      <c r="F10" s="6">
        <v>0</v>
      </c>
      <c r="G10" s="4" t="str">
        <f>VLOOKUP(A10,diccionario!$B$1:$E$400,3)</f>
        <v>Numerica</v>
      </c>
      <c r="H10" s="1" t="str">
        <f t="shared" si="0"/>
        <v>Permanece</v>
      </c>
      <c r="I10" s="1" t="str">
        <f>VLOOKUP(A10,diccionario!$B$1:$F$400,4)</f>
        <v>bins</v>
      </c>
      <c r="J10" s="4">
        <v>10</v>
      </c>
      <c r="K10" s="4" t="s">
        <v>427</v>
      </c>
    </row>
    <row r="11" spans="1:13">
      <c r="A11" s="5" t="s">
        <v>278</v>
      </c>
      <c r="B11" s="4" t="s">
        <v>278</v>
      </c>
      <c r="C11" s="4">
        <v>0</v>
      </c>
      <c r="D11" s="4" t="s">
        <v>240</v>
      </c>
      <c r="E11" s="4">
        <v>144</v>
      </c>
      <c r="F11" s="6">
        <v>0</v>
      </c>
      <c r="G11" s="4" t="str">
        <f>VLOOKUP(A11,diccionario!$B$1:$E$400,3)</f>
        <v>Numerica</v>
      </c>
      <c r="H11" s="1" t="str">
        <f t="shared" si="0"/>
        <v>Permanece</v>
      </c>
      <c r="I11" s="1" t="str">
        <f>VLOOKUP(A11,diccionario!$B$1:$F$400,4)</f>
        <v>bins</v>
      </c>
      <c r="J11" s="4">
        <v>10</v>
      </c>
      <c r="K11" s="4" t="s">
        <v>427</v>
      </c>
    </row>
    <row r="12" spans="1:13">
      <c r="A12" s="5" t="s">
        <v>275</v>
      </c>
      <c r="B12" s="4" t="s">
        <v>275</v>
      </c>
      <c r="C12" s="4">
        <v>37</v>
      </c>
      <c r="D12" s="4" t="s">
        <v>243</v>
      </c>
      <c r="E12" s="4">
        <v>6</v>
      </c>
      <c r="F12" s="6">
        <v>2.5342E-2</v>
      </c>
      <c r="G12" s="4" t="str">
        <f>VLOOKUP(A12,diccionario!$B$1:$E$400,3)</f>
        <v>Nominal</v>
      </c>
      <c r="H12" s="1" t="str">
        <f t="shared" si="0"/>
        <v>Permanece</v>
      </c>
      <c r="I12" s="1" t="str">
        <f>VLOOKUP(A12,diccionario!$B$1:$F$400,4)</f>
        <v>dummies</v>
      </c>
      <c r="J12" s="4" t="str">
        <f>VLOOKUP(B12,diccionario!$B$1:$F$400,5)</f>
        <v>Nada</v>
      </c>
      <c r="K12" s="4" t="s">
        <v>422</v>
      </c>
    </row>
    <row r="13" spans="1:13">
      <c r="A13" s="5" t="s">
        <v>277</v>
      </c>
      <c r="B13" s="4" t="s">
        <v>277</v>
      </c>
      <c r="C13" s="4">
        <v>38</v>
      </c>
      <c r="D13" s="4" t="s">
        <v>243</v>
      </c>
      <c r="E13" s="4">
        <v>6</v>
      </c>
      <c r="F13" s="6">
        <v>2.6027000000000002E-2</v>
      </c>
      <c r="G13" s="4" t="str">
        <f>VLOOKUP(A13,diccionario!$B$1:$E$400,3)</f>
        <v>Ordinal</v>
      </c>
      <c r="H13" s="1" t="str">
        <f t="shared" si="0"/>
        <v>Permanece</v>
      </c>
      <c r="I13" s="1" t="str">
        <f>VLOOKUP(A13,diccionario!$B$1:$F$400,4)</f>
        <v>Diccionario</v>
      </c>
      <c r="J13" s="4" t="str">
        <f>VLOOKUP(B13,diccionario!$B$1:$F$400,5)</f>
        <v>Encoder</v>
      </c>
      <c r="K13" s="4" t="s">
        <v>430</v>
      </c>
    </row>
    <row r="14" spans="1:13">
      <c r="A14" s="5" t="s">
        <v>289</v>
      </c>
      <c r="B14" s="4" t="s">
        <v>289</v>
      </c>
      <c r="C14" s="4">
        <v>0</v>
      </c>
      <c r="D14" s="4" t="s">
        <v>240</v>
      </c>
      <c r="E14" s="4">
        <v>4</v>
      </c>
      <c r="F14" s="6">
        <v>0</v>
      </c>
      <c r="G14" s="4" t="str">
        <f>VLOOKUP(A14,diccionario!$B$1:$E$400,3)</f>
        <v>Numerica</v>
      </c>
      <c r="H14" s="1" t="str">
        <f t="shared" si="0"/>
        <v>Permanece</v>
      </c>
      <c r="I14" s="1" t="str">
        <f>VLOOKUP(A14,diccionario!$B$1:$F$400,4)</f>
        <v>bins</v>
      </c>
      <c r="J14" s="4" t="str">
        <f>VLOOKUP(B14,diccionario!$B$1:$F$400,5)</f>
        <v>Nada</v>
      </c>
      <c r="K14" s="4" t="s">
        <v>417</v>
      </c>
    </row>
    <row r="15" spans="1:13">
      <c r="A15" s="5" t="s">
        <v>290</v>
      </c>
      <c r="B15" s="4" t="s">
        <v>290</v>
      </c>
      <c r="C15" s="4">
        <v>0</v>
      </c>
      <c r="D15" s="4" t="s">
        <v>240</v>
      </c>
      <c r="E15" s="4">
        <v>3</v>
      </c>
      <c r="F15" s="6">
        <v>0</v>
      </c>
      <c r="G15" s="4" t="str">
        <f>VLOOKUP(A15,diccionario!$B$1:$E$400,3)</f>
        <v>Numerica</v>
      </c>
      <c r="H15" s="1" t="str">
        <f t="shared" si="0"/>
        <v>Permanece</v>
      </c>
      <c r="I15" s="1" t="str">
        <f>VLOOKUP(A15,diccionario!$B$1:$F$400,4)</f>
        <v>bins</v>
      </c>
      <c r="J15" s="4" t="str">
        <f>VLOOKUP(B15,diccionario!$B$1:$F$400,5)</f>
        <v>Nada</v>
      </c>
      <c r="K15" s="4" t="s">
        <v>417</v>
      </c>
      <c r="M15" s="3" t="str">
        <f>VLOOKUP(B15,nulos!$A$1:$B$25,1)</f>
        <v>BsmtHalfBath</v>
      </c>
    </row>
    <row r="16" spans="1:13">
      <c r="A16" s="5" t="s">
        <v>272</v>
      </c>
      <c r="B16" s="4" t="s">
        <v>272</v>
      </c>
      <c r="C16" s="4">
        <v>37</v>
      </c>
      <c r="D16" s="4" t="s">
        <v>243</v>
      </c>
      <c r="E16" s="4">
        <v>4</v>
      </c>
      <c r="F16" s="6">
        <v>2.5342E-2</v>
      </c>
      <c r="G16" s="4" t="str">
        <f>VLOOKUP(A16,diccionario!$B$1:$E$400,3)</f>
        <v>Ordinal</v>
      </c>
      <c r="H16" s="1" t="str">
        <f t="shared" si="0"/>
        <v>Permanece</v>
      </c>
      <c r="I16" s="1" t="str">
        <f>VLOOKUP(A16,diccionario!$B$1:$F$400,4)</f>
        <v>Diccionario</v>
      </c>
      <c r="J16" s="4" t="str">
        <f>VLOOKUP(B16,diccionario!$B$1:$F$400,5)</f>
        <v>Encoder</v>
      </c>
      <c r="K16" s="4" t="s">
        <v>430</v>
      </c>
    </row>
    <row r="17" spans="1:13">
      <c r="A17" s="5" t="s">
        <v>279</v>
      </c>
      <c r="B17" s="4" t="s">
        <v>279</v>
      </c>
      <c r="C17" s="4">
        <v>0</v>
      </c>
      <c r="D17" s="4" t="s">
        <v>240</v>
      </c>
      <c r="E17" s="4">
        <v>780</v>
      </c>
      <c r="F17" s="6">
        <v>0</v>
      </c>
      <c r="G17" s="4" t="str">
        <f>VLOOKUP(A17,diccionario!$B$1:$E$400,3)</f>
        <v>Numerica</v>
      </c>
      <c r="H17" s="1" t="str">
        <f t="shared" si="0"/>
        <v>Permanece</v>
      </c>
      <c r="I17" s="1" t="str">
        <f>VLOOKUP(A17,diccionario!$B$1:$F$400,4)</f>
        <v>bins</v>
      </c>
      <c r="J17" s="4">
        <v>10</v>
      </c>
      <c r="K17" s="4" t="s">
        <v>427</v>
      </c>
    </row>
    <row r="18" spans="1:13">
      <c r="A18" s="5" t="s">
        <v>283</v>
      </c>
      <c r="B18" s="4" t="s">
        <v>283</v>
      </c>
      <c r="C18" s="4">
        <v>0</v>
      </c>
      <c r="D18" s="4" t="s">
        <v>243</v>
      </c>
      <c r="E18" s="4">
        <v>2</v>
      </c>
      <c r="F18" s="6">
        <v>0</v>
      </c>
      <c r="G18" s="4" t="str">
        <f>VLOOKUP(A18,diccionario!$B$1:$E$400,3)</f>
        <v>Nominal</v>
      </c>
      <c r="H18" s="1" t="str">
        <f t="shared" si="0"/>
        <v>Permanece</v>
      </c>
      <c r="I18" s="1" t="str">
        <f>VLOOKUP(A18,diccionario!$B$1:$F$400,4)</f>
        <v>Diccionario</v>
      </c>
      <c r="J18" s="4" t="s">
        <v>421</v>
      </c>
      <c r="K18" s="4"/>
      <c r="M18" s="3" t="str">
        <f>VLOOKUP(B18,nulos!$A$1:$B$25,1)</f>
        <v>CentralAir</v>
      </c>
    </row>
    <row r="19" spans="1:13">
      <c r="A19" s="5" t="s">
        <v>255</v>
      </c>
      <c r="B19" s="4" t="s">
        <v>255</v>
      </c>
      <c r="C19" s="4">
        <v>0</v>
      </c>
      <c r="D19" s="4" t="s">
        <v>243</v>
      </c>
      <c r="E19" s="4">
        <v>9</v>
      </c>
      <c r="F19" s="6">
        <v>0</v>
      </c>
      <c r="G19" s="4" t="str">
        <f>VLOOKUP(A19,diccionario!$B$1:$E$400,3)</f>
        <v>Nominal</v>
      </c>
      <c r="H19" s="1" t="str">
        <f t="shared" si="0"/>
        <v>Permanece</v>
      </c>
      <c r="I19" s="1" t="str">
        <f>VLOOKUP(A19,diccionario!$B$1:$F$400,4)</f>
        <v>dummies</v>
      </c>
      <c r="J19" s="4" t="str">
        <f>VLOOKUP(B19,diccionario!$B$1:$F$400,5)</f>
        <v>Nada</v>
      </c>
      <c r="K19" s="4" t="s">
        <v>422</v>
      </c>
    </row>
    <row r="20" spans="1:13">
      <c r="A20" s="5" t="s">
        <v>256</v>
      </c>
      <c r="B20" s="4" t="s">
        <v>256</v>
      </c>
      <c r="C20" s="4">
        <v>0</v>
      </c>
      <c r="D20" s="4" t="s">
        <v>243</v>
      </c>
      <c r="E20" s="4">
        <v>8</v>
      </c>
      <c r="F20" s="6">
        <v>0</v>
      </c>
      <c r="G20" s="4" t="str">
        <f>VLOOKUP(A20,diccionario!$B$1:$E$400,3)</f>
        <v>Nominal</v>
      </c>
      <c r="H20" s="1" t="str">
        <f t="shared" si="0"/>
        <v>Permanece</v>
      </c>
      <c r="I20" s="1" t="str">
        <f>VLOOKUP(A20,diccionario!$B$1:$F$400,4)</f>
        <v>dummies</v>
      </c>
      <c r="J20" s="4" t="str">
        <f>VLOOKUP(B20,diccionario!$B$1:$F$400,5)</f>
        <v>Nada</v>
      </c>
      <c r="K20" s="4"/>
      <c r="M20" s="3" t="str">
        <f>VLOOKUP(B20,nulos!$A$1:$B$25,1)</f>
        <v>Condition2</v>
      </c>
    </row>
    <row r="21" spans="1:13">
      <c r="A21" s="5" t="s">
        <v>284</v>
      </c>
      <c r="B21" s="4" t="s">
        <v>284</v>
      </c>
      <c r="C21" s="4">
        <v>1</v>
      </c>
      <c r="D21" s="4" t="s">
        <v>243</v>
      </c>
      <c r="E21" s="4">
        <v>5</v>
      </c>
      <c r="F21" s="6">
        <v>6.8499999999999995E-4</v>
      </c>
      <c r="G21" s="4" t="str">
        <f>VLOOKUP(A21,diccionario!$B$1:$E$400,3)</f>
        <v>Nominal</v>
      </c>
      <c r="H21" s="1" t="str">
        <f t="shared" si="0"/>
        <v>Permanece</v>
      </c>
      <c r="I21" s="1" t="str">
        <f>VLOOKUP(A21,diccionario!$B$1:$F$400,4)</f>
        <v>dummies</v>
      </c>
      <c r="J21" s="4" t="str">
        <f>VLOOKUP(B21,diccionario!$B$1:$F$400,5)</f>
        <v>Nada</v>
      </c>
      <c r="K21" s="4"/>
      <c r="M21" s="3" t="str">
        <f>VLOOKUP(B21,nulos!$A$1:$B$25,1)</f>
        <v>Electrical</v>
      </c>
    </row>
    <row r="22" spans="1:13">
      <c r="A22" s="5" t="s">
        <v>310</v>
      </c>
      <c r="B22" s="4" t="s">
        <v>310</v>
      </c>
      <c r="C22" s="4">
        <v>0</v>
      </c>
      <c r="D22" s="4" t="s">
        <v>240</v>
      </c>
      <c r="E22" s="4">
        <v>120</v>
      </c>
      <c r="F22" s="6">
        <v>0</v>
      </c>
      <c r="G22" s="4" t="str">
        <f>VLOOKUP(A22,diccionario!$B$1:$E$400,3)</f>
        <v>Numerica</v>
      </c>
      <c r="H22" s="1" t="str">
        <f t="shared" si="0"/>
        <v>Permanece</v>
      </c>
      <c r="I22" s="1" t="str">
        <f>VLOOKUP(A22,diccionario!$B$1:$F$400,4)</f>
        <v>bins</v>
      </c>
      <c r="J22" s="4">
        <v>10</v>
      </c>
      <c r="K22" s="4" t="s">
        <v>427</v>
      </c>
    </row>
    <row r="23" spans="1:13">
      <c r="A23" s="5" t="s">
        <v>270</v>
      </c>
      <c r="B23" s="4" t="s">
        <v>270</v>
      </c>
      <c r="C23" s="4">
        <v>0</v>
      </c>
      <c r="D23" s="4" t="s">
        <v>243</v>
      </c>
      <c r="E23" s="4">
        <v>5</v>
      </c>
      <c r="F23" s="6">
        <v>0</v>
      </c>
      <c r="G23" s="4" t="str">
        <f>VLOOKUP(A23,diccionario!$B$1:$E$400,3)</f>
        <v>Ordinal</v>
      </c>
      <c r="H23" s="1" t="str">
        <f t="shared" si="0"/>
        <v>Permanece</v>
      </c>
      <c r="I23" s="1" t="str">
        <f>VLOOKUP(A23,diccionario!$B$1:$F$400,4)</f>
        <v>Diccionario</v>
      </c>
      <c r="J23" s="4" t="str">
        <f>VLOOKUP(B23,diccionario!$B$1:$F$400,5)</f>
        <v>Encoder</v>
      </c>
      <c r="K23" s="4" t="s">
        <v>430</v>
      </c>
    </row>
    <row r="24" spans="1:13">
      <c r="A24" s="5" t="s">
        <v>265</v>
      </c>
      <c r="B24" s="4" t="s">
        <v>265</v>
      </c>
      <c r="C24" s="4">
        <v>0</v>
      </c>
      <c r="D24" s="4" t="s">
        <v>243</v>
      </c>
      <c r="E24" s="4">
        <v>15</v>
      </c>
      <c r="F24" s="6">
        <v>0</v>
      </c>
      <c r="G24" s="4" t="str">
        <f>VLOOKUP(A24,diccionario!$B$1:$E$400,3)</f>
        <v>Nominal</v>
      </c>
      <c r="H24" s="1" t="str">
        <f t="shared" si="0"/>
        <v>Permanece</v>
      </c>
      <c r="I24" s="1" t="str">
        <f>VLOOKUP(A24,diccionario!$B$1:$F$400,4)</f>
        <v>dummies</v>
      </c>
      <c r="J24" s="4" t="str">
        <f>VLOOKUP(B24,diccionario!$B$1:$F$400,5)</f>
        <v>Nada</v>
      </c>
      <c r="K24" s="4" t="s">
        <v>422</v>
      </c>
    </row>
    <row r="25" spans="1:13">
      <c r="A25" s="5" t="s">
        <v>266</v>
      </c>
      <c r="B25" s="4" t="s">
        <v>266</v>
      </c>
      <c r="C25" s="4">
        <v>0</v>
      </c>
      <c r="D25" s="4" t="s">
        <v>243</v>
      </c>
      <c r="E25" s="4">
        <v>16</v>
      </c>
      <c r="F25" s="6">
        <v>0</v>
      </c>
      <c r="G25" s="4" t="str">
        <f>VLOOKUP(A25,diccionario!$B$1:$E$400,3)</f>
        <v>Nominal</v>
      </c>
      <c r="H25" s="1" t="str">
        <f t="shared" si="0"/>
        <v>Permanece</v>
      </c>
      <c r="I25" s="1" t="str">
        <f>VLOOKUP(A25,diccionario!$B$1:$F$400,4)</f>
        <v>dummies</v>
      </c>
      <c r="J25" s="4" t="str">
        <f>VLOOKUP(B25,diccionario!$B$1:$F$400,5)</f>
        <v>Nada</v>
      </c>
      <c r="K25" s="4" t="s">
        <v>422</v>
      </c>
    </row>
    <row r="26" spans="1:13">
      <c r="A26" s="5" t="s">
        <v>269</v>
      </c>
      <c r="B26" s="4" t="s">
        <v>269</v>
      </c>
      <c r="C26" s="4">
        <v>0</v>
      </c>
      <c r="D26" s="4" t="s">
        <v>243</v>
      </c>
      <c r="E26" s="4">
        <v>4</v>
      </c>
      <c r="F26" s="6">
        <v>0</v>
      </c>
      <c r="G26" s="4" t="str">
        <f>VLOOKUP(A26,diccionario!$B$1:$E$400,3)</f>
        <v>Ordinal</v>
      </c>
      <c r="H26" s="1" t="str">
        <f t="shared" si="0"/>
        <v>Permanece</v>
      </c>
      <c r="I26" s="1" t="str">
        <f>VLOOKUP(A26,diccionario!$B$1:$F$400,4)</f>
        <v>Diccionario</v>
      </c>
      <c r="J26" s="4" t="str">
        <f>VLOOKUP(B26,diccionario!$B$1:$F$400,5)</f>
        <v>Encoder</v>
      </c>
      <c r="K26" s="4" t="s">
        <v>430</v>
      </c>
    </row>
    <row r="27" spans="1:13">
      <c r="A27" s="5" t="s">
        <v>315</v>
      </c>
      <c r="B27" s="4" t="s">
        <v>315</v>
      </c>
      <c r="C27" s="4">
        <v>1179</v>
      </c>
      <c r="D27" s="4" t="s">
        <v>243</v>
      </c>
      <c r="E27" s="4">
        <v>4</v>
      </c>
      <c r="F27" s="6">
        <v>0.80753399999999997</v>
      </c>
      <c r="G27" s="4" t="str">
        <f>VLOOKUP(A27,diccionario!$B$1:$E$400,3)</f>
        <v>Ordinal</v>
      </c>
      <c r="H27" s="1" t="str">
        <f t="shared" si="0"/>
        <v>Eliminar</v>
      </c>
      <c r="I27" s="1" t="str">
        <f>VLOOKUP(A27,diccionario!$B$1:$F$400,4)</f>
        <v>Diccionario</v>
      </c>
      <c r="J27" s="4" t="str">
        <f>VLOOKUP(B27,diccionario!$B$1:$F$400,5)</f>
        <v>Encoder</v>
      </c>
      <c r="K27" s="4"/>
      <c r="M27" s="3" t="str">
        <f>VLOOKUP(B27,nulos!$A$1:$B$25,1)</f>
        <v>Fence</v>
      </c>
    </row>
    <row r="28" spans="1:13">
      <c r="A28" s="5" t="s">
        <v>299</v>
      </c>
      <c r="B28" s="4" t="s">
        <v>299</v>
      </c>
      <c r="C28" s="4">
        <v>690</v>
      </c>
      <c r="D28" s="4" t="s">
        <v>243</v>
      </c>
      <c r="E28" s="4">
        <v>5</v>
      </c>
      <c r="F28" s="6">
        <v>0.472603</v>
      </c>
      <c r="G28" s="4" t="str">
        <f>VLOOKUP(A28,diccionario!$B$1:$E$400,3)</f>
        <v>Ordinal</v>
      </c>
      <c r="H28" s="1" t="str">
        <f t="shared" si="0"/>
        <v>Eliminar</v>
      </c>
      <c r="I28" s="1" t="str">
        <f>VLOOKUP(A28,diccionario!$B$1:$F$400,4)</f>
        <v>Diccionario</v>
      </c>
      <c r="J28" s="4" t="str">
        <f>VLOOKUP(B28,diccionario!$B$1:$F$400,5)</f>
        <v>Encoder</v>
      </c>
      <c r="K28" s="4"/>
      <c r="M28" s="3" t="str">
        <f>VLOOKUP(B28,nulos!$A$1:$B$25,1)</f>
        <v>FireplaceQu</v>
      </c>
    </row>
    <row r="29" spans="1:13">
      <c r="A29" s="5" t="s">
        <v>298</v>
      </c>
      <c r="B29" s="4" t="s">
        <v>298</v>
      </c>
      <c r="C29" s="4">
        <v>0</v>
      </c>
      <c r="D29" s="4" t="s">
        <v>240</v>
      </c>
      <c r="E29" s="4">
        <v>4</v>
      </c>
      <c r="F29" s="6">
        <v>0</v>
      </c>
      <c r="G29" s="4" t="str">
        <f>VLOOKUP(A29,diccionario!$B$1:$E$400,3)</f>
        <v>Numerica</v>
      </c>
      <c r="H29" s="1" t="str">
        <f t="shared" si="0"/>
        <v>Permanece</v>
      </c>
      <c r="I29" s="1" t="str">
        <f>VLOOKUP(A29,diccionario!$B$1:$F$400,4)</f>
        <v>bins</v>
      </c>
      <c r="J29" s="4" t="str">
        <f>VLOOKUP(B29,diccionario!$B$1:$F$400,5)</f>
        <v>Nada</v>
      </c>
      <c r="K29" s="4" t="s">
        <v>417</v>
      </c>
    </row>
    <row r="30" spans="1:13">
      <c r="A30" s="5" t="s">
        <v>271</v>
      </c>
      <c r="B30" s="4" t="s">
        <v>271</v>
      </c>
      <c r="C30" s="4">
        <v>0</v>
      </c>
      <c r="D30" s="4" t="s">
        <v>243</v>
      </c>
      <c r="E30" s="4">
        <v>6</v>
      </c>
      <c r="F30" s="6">
        <v>0</v>
      </c>
      <c r="G30" s="4" t="str">
        <f>VLOOKUP(A30,diccionario!$B$1:$E$400,3)</f>
        <v>Nominal</v>
      </c>
      <c r="H30" s="1" t="str">
        <f t="shared" si="0"/>
        <v>Permanece</v>
      </c>
      <c r="I30" s="1" t="str">
        <f>VLOOKUP(A30,diccionario!$B$1:$F$400,4)</f>
        <v>dummies</v>
      </c>
      <c r="J30" s="4" t="str">
        <f>VLOOKUP(B30,diccionario!$B$1:$F$400,5)</f>
        <v>Nada</v>
      </c>
      <c r="K30" s="4" t="s">
        <v>422</v>
      </c>
    </row>
    <row r="31" spans="1:13">
      <c r="A31" s="5" t="s">
        <v>291</v>
      </c>
      <c r="B31" s="4" t="s">
        <v>291</v>
      </c>
      <c r="C31" s="4">
        <v>0</v>
      </c>
      <c r="D31" s="4" t="s">
        <v>240</v>
      </c>
      <c r="E31" s="4">
        <v>4</v>
      </c>
      <c r="F31" s="6">
        <v>0</v>
      </c>
      <c r="G31" s="4" t="str">
        <f>VLOOKUP(A31,diccionario!$B$1:$E$400,3)</f>
        <v>Numerica</v>
      </c>
      <c r="H31" s="1" t="str">
        <f t="shared" si="0"/>
        <v>Permanece</v>
      </c>
      <c r="I31" s="1" t="str">
        <f>VLOOKUP(A31,diccionario!$B$1:$F$400,4)</f>
        <v>bins</v>
      </c>
      <c r="J31" s="4" t="str">
        <f>VLOOKUP(B31,diccionario!$B$1:$F$400,5)</f>
        <v>Nada</v>
      </c>
      <c r="K31" s="4" t="s">
        <v>417</v>
      </c>
    </row>
    <row r="32" spans="1:13">
      <c r="A32" s="5" t="s">
        <v>297</v>
      </c>
      <c r="B32" s="4" t="s">
        <v>297</v>
      </c>
      <c r="C32" s="4">
        <v>0</v>
      </c>
      <c r="D32" s="4" t="s">
        <v>243</v>
      </c>
      <c r="E32" s="4">
        <v>7</v>
      </c>
      <c r="F32" s="6">
        <v>0</v>
      </c>
      <c r="G32" s="4" t="str">
        <f>VLOOKUP(A32,diccionario!$B$1:$E$400,3)</f>
        <v>Nominal</v>
      </c>
      <c r="H32" s="1" t="str">
        <f t="shared" si="0"/>
        <v>Permanece</v>
      </c>
      <c r="I32" s="1" t="str">
        <f>VLOOKUP(A32,diccionario!$B$1:$F$400,4)</f>
        <v>dummies</v>
      </c>
      <c r="J32" s="4" t="str">
        <f>VLOOKUP(B32,diccionario!$B$1:$F$400,5)</f>
        <v>Nada</v>
      </c>
      <c r="K32" s="4"/>
      <c r="M32" s="3" t="str">
        <f>VLOOKUP(B32,nulos!$A$1:$B$25,1)</f>
        <v>Functional</v>
      </c>
    </row>
    <row r="33" spans="1:13">
      <c r="A33" s="5" t="s">
        <v>304</v>
      </c>
      <c r="B33" s="4" t="s">
        <v>304</v>
      </c>
      <c r="C33" s="4">
        <v>0</v>
      </c>
      <c r="D33" s="4" t="s">
        <v>240</v>
      </c>
      <c r="E33" s="4">
        <v>441</v>
      </c>
      <c r="F33" s="6">
        <v>0</v>
      </c>
      <c r="G33" s="4" t="str">
        <f>VLOOKUP(A33,diccionario!$B$1:$E$400,3)</f>
        <v>Numerica</v>
      </c>
      <c r="H33" s="1" t="str">
        <f t="shared" si="0"/>
        <v>Permanece</v>
      </c>
      <c r="I33" s="1" t="str">
        <f>VLOOKUP(A33,diccionario!$B$1:$F$400,4)</f>
        <v>bins</v>
      </c>
      <c r="J33" s="4" t="str">
        <f>VLOOKUP(B33,diccionario!$B$1:$F$400,5)</f>
        <v>Nada</v>
      </c>
      <c r="K33" s="4" t="s">
        <v>417</v>
      </c>
    </row>
    <row r="34" spans="1:13">
      <c r="A34" s="5" t="s">
        <v>303</v>
      </c>
      <c r="B34" s="4" t="s">
        <v>303</v>
      </c>
      <c r="C34" s="4">
        <v>0</v>
      </c>
      <c r="D34" s="4" t="s">
        <v>240</v>
      </c>
      <c r="E34" s="4">
        <v>5</v>
      </c>
      <c r="F34" s="6">
        <v>0</v>
      </c>
      <c r="G34" s="4" t="str">
        <f>VLOOKUP(A34,diccionario!$B$1:$E$400,3)</f>
        <v>Numerica</v>
      </c>
      <c r="H34" s="1" t="str">
        <f t="shared" si="0"/>
        <v>Permanece</v>
      </c>
      <c r="I34" s="1" t="str">
        <f>VLOOKUP(A34,diccionario!$B$1:$F$400,4)</f>
        <v>bins</v>
      </c>
      <c r="J34" s="4" t="str">
        <f>VLOOKUP(B34,diccionario!$B$1:$F$400,5)</f>
        <v>Nada</v>
      </c>
      <c r="K34" s="4" t="s">
        <v>417</v>
      </c>
    </row>
    <row r="35" spans="1:13">
      <c r="A35" s="5" t="s">
        <v>306</v>
      </c>
      <c r="B35" s="4" t="s">
        <v>306</v>
      </c>
      <c r="C35" s="4">
        <v>81</v>
      </c>
      <c r="D35" s="4" t="s">
        <v>243</v>
      </c>
      <c r="E35" s="4">
        <v>5</v>
      </c>
      <c r="F35" s="6">
        <v>5.5479000000000001E-2</v>
      </c>
      <c r="G35" s="4" t="str">
        <f>VLOOKUP(A35,diccionario!$B$1:$E$400,3)</f>
        <v>Ordinal</v>
      </c>
      <c r="H35" s="1" t="str">
        <f t="shared" si="0"/>
        <v>Permanece</v>
      </c>
      <c r="I35" s="1" t="str">
        <f>VLOOKUP(A35,diccionario!$B$1:$F$400,4)</f>
        <v>Diccionario</v>
      </c>
      <c r="J35" s="4" t="str">
        <f>VLOOKUP(B35,diccionario!$B$1:$F$400,5)</f>
        <v>Encoder</v>
      </c>
      <c r="K35" s="4"/>
      <c r="M35" s="3" t="str">
        <f>VLOOKUP(B35,nulos!$A$1:$B$25,1)</f>
        <v>GarageCond</v>
      </c>
    </row>
    <row r="36" spans="1:13">
      <c r="A36" s="5" t="s">
        <v>302</v>
      </c>
      <c r="B36" s="4" t="s">
        <v>302</v>
      </c>
      <c r="C36" s="4">
        <v>81</v>
      </c>
      <c r="D36" s="4" t="s">
        <v>243</v>
      </c>
      <c r="E36" s="4">
        <v>3</v>
      </c>
      <c r="F36" s="6">
        <v>5.5479000000000001E-2</v>
      </c>
      <c r="G36" s="4" t="str">
        <f>VLOOKUP(A36,diccionario!$B$1:$E$400,3)</f>
        <v>Nominal</v>
      </c>
      <c r="H36" s="1" t="str">
        <f t="shared" si="0"/>
        <v>Permanece</v>
      </c>
      <c r="I36" s="1" t="str">
        <f>VLOOKUP(A36,diccionario!$B$1:$F$400,4)</f>
        <v>dummies</v>
      </c>
      <c r="J36" s="4" t="str">
        <f>VLOOKUP(B36,diccionario!$B$1:$F$400,5)</f>
        <v>Nada</v>
      </c>
      <c r="K36" s="4" t="s">
        <v>422</v>
      </c>
    </row>
    <row r="37" spans="1:13">
      <c r="A37" s="5" t="s">
        <v>305</v>
      </c>
      <c r="B37" s="4" t="s">
        <v>305</v>
      </c>
      <c r="C37" s="4">
        <v>81</v>
      </c>
      <c r="D37" s="4" t="s">
        <v>243</v>
      </c>
      <c r="E37" s="4">
        <v>5</v>
      </c>
      <c r="F37" s="6">
        <v>5.5479000000000001E-2</v>
      </c>
      <c r="G37" s="4" t="str">
        <f>VLOOKUP(A37,diccionario!$B$1:$E$400,3)</f>
        <v>Ordinal</v>
      </c>
      <c r="H37" s="1" t="str">
        <f t="shared" si="0"/>
        <v>Permanece</v>
      </c>
      <c r="I37" s="1" t="str">
        <f>VLOOKUP(A37,diccionario!$B$1:$F$400,4)</f>
        <v>Diccionario</v>
      </c>
      <c r="J37" s="4" t="str">
        <f>VLOOKUP(B37,diccionario!$B$1:$F$400,5)</f>
        <v>Encoder</v>
      </c>
      <c r="K37" s="4" t="s">
        <v>430</v>
      </c>
    </row>
    <row r="38" spans="1:13">
      <c r="A38" s="5" t="s">
        <v>300</v>
      </c>
      <c r="B38" s="4" t="s">
        <v>300</v>
      </c>
      <c r="C38" s="4">
        <v>81</v>
      </c>
      <c r="D38" s="4" t="s">
        <v>243</v>
      </c>
      <c r="E38" s="4">
        <v>6</v>
      </c>
      <c r="F38" s="6">
        <v>5.5479000000000001E-2</v>
      </c>
      <c r="G38" s="4" t="str">
        <f>VLOOKUP(A38,diccionario!$B$1:$E$400,3)</f>
        <v>Nominal</v>
      </c>
      <c r="H38" s="1" t="str">
        <f t="shared" si="0"/>
        <v>Permanece</v>
      </c>
      <c r="I38" s="1" t="str">
        <f>VLOOKUP(A38,diccionario!$B$1:$F$400,4)</f>
        <v>dummies</v>
      </c>
      <c r="J38" s="4" t="str">
        <f>VLOOKUP(B38,diccionario!$B$1:$F$400,5)</f>
        <v>Nada</v>
      </c>
      <c r="K38" s="4" t="s">
        <v>422</v>
      </c>
    </row>
    <row r="39" spans="1:13">
      <c r="A39" s="5" t="s">
        <v>301</v>
      </c>
      <c r="B39" s="4" t="s">
        <v>301</v>
      </c>
      <c r="C39" s="4">
        <v>81</v>
      </c>
      <c r="D39" s="4" t="s">
        <v>245</v>
      </c>
      <c r="E39" s="4">
        <v>97</v>
      </c>
      <c r="F39" s="6">
        <v>5.5479000000000001E-2</v>
      </c>
      <c r="G39" s="4" t="str">
        <f>VLOOKUP(A39,diccionario!$B$1:$E$400,3)</f>
        <v>Numerica</v>
      </c>
      <c r="H39" s="1" t="str">
        <f t="shared" si="0"/>
        <v>Permanece</v>
      </c>
      <c r="I39" s="1" t="str">
        <f>VLOOKUP(A39,diccionario!$B$1:$F$400,4)</f>
        <v>bins</v>
      </c>
      <c r="J39" s="4">
        <v>10</v>
      </c>
      <c r="K39" s="4" t="s">
        <v>427</v>
      </c>
    </row>
    <row r="40" spans="1:13">
      <c r="A40" s="5" t="s">
        <v>288</v>
      </c>
      <c r="B40" s="4" t="s">
        <v>288</v>
      </c>
      <c r="C40" s="4">
        <v>0</v>
      </c>
      <c r="D40" s="4" t="s">
        <v>240</v>
      </c>
      <c r="E40" s="4">
        <v>861</v>
      </c>
      <c r="F40" s="6">
        <v>0</v>
      </c>
      <c r="G40" s="4" t="str">
        <f>VLOOKUP(A40,diccionario!$B$1:$E$400,3)</f>
        <v>Numerica</v>
      </c>
      <c r="H40" s="1" t="str">
        <f t="shared" si="0"/>
        <v>Permanece</v>
      </c>
      <c r="I40" s="1" t="str">
        <f>VLOOKUP(A40,diccionario!$B$1:$F$400,4)</f>
        <v>bins</v>
      </c>
      <c r="J40" s="4">
        <v>10</v>
      </c>
      <c r="K40" s="4" t="s">
        <v>427</v>
      </c>
    </row>
    <row r="41" spans="1:13">
      <c r="A41" s="5" t="s">
        <v>292</v>
      </c>
      <c r="B41" s="4" t="s">
        <v>292</v>
      </c>
      <c r="C41" s="4">
        <v>0</v>
      </c>
      <c r="D41" s="4" t="s">
        <v>240</v>
      </c>
      <c r="E41" s="4">
        <v>3</v>
      </c>
      <c r="F41" s="6">
        <v>0</v>
      </c>
      <c r="G41" s="4" t="str">
        <f>VLOOKUP(A41,diccionario!$B$1:$E$400,3)</f>
        <v>Numerica</v>
      </c>
      <c r="H41" s="1" t="str">
        <f t="shared" si="0"/>
        <v>Permanece</v>
      </c>
      <c r="I41" s="1" t="str">
        <f>VLOOKUP(A41,diccionario!$B$1:$F$400,4)</f>
        <v>bins</v>
      </c>
      <c r="J41" s="4" t="str">
        <f>VLOOKUP(B41,diccionario!$B$1:$F$400,5)</f>
        <v>Nada</v>
      </c>
      <c r="K41" s="4" t="s">
        <v>417</v>
      </c>
    </row>
    <row r="42" spans="1:13">
      <c r="A42" s="5" t="s">
        <v>281</v>
      </c>
      <c r="B42" s="4" t="s">
        <v>281</v>
      </c>
      <c r="C42" s="4">
        <v>0</v>
      </c>
      <c r="D42" s="4" t="s">
        <v>243</v>
      </c>
      <c r="E42" s="4">
        <v>6</v>
      </c>
      <c r="F42" s="6">
        <v>0</v>
      </c>
      <c r="G42" s="4" t="str">
        <f>VLOOKUP(A42,diccionario!$B$1:$E$400,3)</f>
        <v>Nominal</v>
      </c>
      <c r="H42" s="1" t="str">
        <f t="shared" si="0"/>
        <v>Permanece</v>
      </c>
      <c r="I42" s="1" t="str">
        <f>VLOOKUP(A42,diccionario!$B$1:$F$400,4)</f>
        <v>dummies</v>
      </c>
      <c r="J42" s="4" t="str">
        <f>VLOOKUP(B42,diccionario!$B$1:$F$400,5)</f>
        <v>Nada</v>
      </c>
      <c r="K42" s="4"/>
      <c r="M42" s="3" t="str">
        <f>VLOOKUP(B42,nulos!$A$1:$B$25,1)</f>
        <v>Heating</v>
      </c>
    </row>
    <row r="43" spans="1:13">
      <c r="A43" s="5" t="s">
        <v>282</v>
      </c>
      <c r="B43" s="4" t="s">
        <v>282</v>
      </c>
      <c r="C43" s="4">
        <v>0</v>
      </c>
      <c r="D43" s="4" t="s">
        <v>243</v>
      </c>
      <c r="E43" s="4">
        <v>5</v>
      </c>
      <c r="F43" s="6">
        <v>0</v>
      </c>
      <c r="G43" s="4" t="str">
        <f>VLOOKUP(A43,diccionario!$B$1:$E$400,3)</f>
        <v>Ordinal</v>
      </c>
      <c r="H43" s="1" t="str">
        <f t="shared" si="0"/>
        <v>Permanece</v>
      </c>
      <c r="I43" s="1" t="str">
        <f>VLOOKUP(A43,diccionario!$B$1:$F$400,4)</f>
        <v>Diccionario</v>
      </c>
      <c r="J43" s="4" t="str">
        <f>VLOOKUP(B43,diccionario!$B$1:$F$400,5)</f>
        <v>Encoder</v>
      </c>
      <c r="K43" s="4" t="s">
        <v>430</v>
      </c>
    </row>
    <row r="44" spans="1:13">
      <c r="A44" s="5" t="s">
        <v>258</v>
      </c>
      <c r="B44" s="4" t="s">
        <v>258</v>
      </c>
      <c r="C44" s="4">
        <v>0</v>
      </c>
      <c r="D44" s="4" t="s">
        <v>243</v>
      </c>
      <c r="E44" s="4">
        <v>8</v>
      </c>
      <c r="F44" s="6">
        <v>0</v>
      </c>
      <c r="G44" s="4" t="str">
        <f>VLOOKUP(A44,diccionario!$B$1:$E$400,3)</f>
        <v>Nominal</v>
      </c>
      <c r="H44" s="1" t="str">
        <f t="shared" si="0"/>
        <v>Permanece</v>
      </c>
      <c r="I44" s="1" t="str">
        <f>VLOOKUP(A44,diccionario!$B$1:$F$400,4)</f>
        <v>dummies</v>
      </c>
      <c r="J44" s="4" t="s">
        <v>417</v>
      </c>
      <c r="K44" s="4" t="s">
        <v>422</v>
      </c>
    </row>
    <row r="45" spans="1:13">
      <c r="A45" s="5" t="s">
        <v>239</v>
      </c>
      <c r="B45" s="4" t="s">
        <v>239</v>
      </c>
      <c r="C45" s="4">
        <v>0</v>
      </c>
      <c r="D45" s="4" t="s">
        <v>240</v>
      </c>
      <c r="E45" s="4">
        <v>1460</v>
      </c>
      <c r="F45" s="6">
        <v>0</v>
      </c>
      <c r="G45" s="4">
        <f>VLOOKUP(A45,diccionario!$B$1:$E$400,3)</f>
        <v>0</v>
      </c>
      <c r="H45" s="1" t="str">
        <f t="shared" si="0"/>
        <v>Permanece</v>
      </c>
      <c r="I45" s="1">
        <f>VLOOKUP(A45,diccionario!$B$1:$F$400,4)</f>
        <v>0</v>
      </c>
      <c r="J45" s="4">
        <f>VLOOKUP(B45,diccionario!$B$1:$F$400,5)</f>
        <v>0</v>
      </c>
      <c r="K45" s="4" t="s">
        <v>417</v>
      </c>
      <c r="M45" s="3" t="str">
        <f>VLOOKUP(B45,nulos!$A$1:$B$25,1)</f>
        <v>Id</v>
      </c>
    </row>
    <row r="46" spans="1:13">
      <c r="A46" s="5" t="s">
        <v>294</v>
      </c>
      <c r="B46" s="4" t="s">
        <v>294</v>
      </c>
      <c r="C46" s="4">
        <v>0</v>
      </c>
      <c r="D46" s="4" t="s">
        <v>240</v>
      </c>
      <c r="E46" s="4">
        <v>4</v>
      </c>
      <c r="F46" s="6">
        <v>0</v>
      </c>
      <c r="G46" s="4" t="str">
        <f>VLOOKUP(A46,diccionario!$B$1:$E$400,3)</f>
        <v>Numerica</v>
      </c>
      <c r="H46" s="1" t="str">
        <f t="shared" si="0"/>
        <v>Permanece</v>
      </c>
      <c r="I46" s="1" t="str">
        <f>VLOOKUP(A46,diccionario!$B$1:$F$400,4)</f>
        <v>bins</v>
      </c>
      <c r="J46" s="4" t="str">
        <f>VLOOKUP(B46,diccionario!$B$1:$F$400,5)</f>
        <v>Nada</v>
      </c>
      <c r="K46" s="4" t="s">
        <v>429</v>
      </c>
      <c r="M46" s="3" t="str">
        <f>VLOOKUP(B46,nulos!$A$1:$B$25,1)</f>
        <v>KitchenAbvGr</v>
      </c>
    </row>
    <row r="47" spans="1:13">
      <c r="A47" s="5" t="s">
        <v>295</v>
      </c>
      <c r="B47" s="4" t="s">
        <v>295</v>
      </c>
      <c r="C47" s="4">
        <v>0</v>
      </c>
      <c r="D47" s="4" t="s">
        <v>243</v>
      </c>
      <c r="E47" s="4">
        <v>4</v>
      </c>
      <c r="F47" s="6">
        <v>0</v>
      </c>
      <c r="G47" s="4" t="str">
        <f>VLOOKUP(A47,diccionario!$B$1:$E$400,3)</f>
        <v>Ordinal</v>
      </c>
      <c r="H47" s="1" t="str">
        <f t="shared" si="0"/>
        <v>Permanece</v>
      </c>
      <c r="I47" s="1" t="str">
        <f>VLOOKUP(A47,diccionario!$B$1:$F$400,4)</f>
        <v>Diccionario</v>
      </c>
      <c r="J47" s="4" t="str">
        <f>VLOOKUP(B47,diccionario!$B$1:$F$400,5)</f>
        <v>Encoder</v>
      </c>
      <c r="K47" s="4" t="s">
        <v>430</v>
      </c>
    </row>
    <row r="48" spans="1:13">
      <c r="A48" s="5" t="s">
        <v>250</v>
      </c>
      <c r="B48" s="4" t="s">
        <v>250</v>
      </c>
      <c r="C48" s="4">
        <v>0</v>
      </c>
      <c r="D48" s="4" t="s">
        <v>243</v>
      </c>
      <c r="E48" s="4">
        <v>4</v>
      </c>
      <c r="F48" s="6">
        <v>0</v>
      </c>
      <c r="G48" s="4" t="str">
        <f>VLOOKUP(A48,diccionario!$B$1:$E$400,3)</f>
        <v>Nominal</v>
      </c>
      <c r="H48" s="1" t="str">
        <f t="shared" si="0"/>
        <v>Permanece</v>
      </c>
      <c r="I48" s="1" t="str">
        <f>VLOOKUP(A48,diccionario!$B$1:$F$400,4)</f>
        <v>dummies</v>
      </c>
      <c r="J48" s="4" t="str">
        <f>VLOOKUP(B48,diccionario!$B$1:$F$400,5)</f>
        <v>Nada</v>
      </c>
      <c r="K48" s="4" t="s">
        <v>422</v>
      </c>
    </row>
    <row r="49" spans="1:13">
      <c r="A49" s="5" t="s">
        <v>253</v>
      </c>
      <c r="B49" s="4" t="s">
        <v>253</v>
      </c>
      <c r="C49" s="4">
        <v>0</v>
      </c>
      <c r="D49" s="4" t="s">
        <v>243</v>
      </c>
      <c r="E49" s="4">
        <v>3</v>
      </c>
      <c r="F49" s="6">
        <v>0</v>
      </c>
      <c r="G49" s="4" t="str">
        <f>VLOOKUP(A49,diccionario!$B$1:$E$400,3)</f>
        <v>Nominal</v>
      </c>
      <c r="H49" s="1" t="str">
        <f t="shared" si="0"/>
        <v>Permanece</v>
      </c>
      <c r="I49" s="1" t="str">
        <f>VLOOKUP(A49,diccionario!$B$1:$F$400,4)</f>
        <v>dummies</v>
      </c>
      <c r="J49" s="4" t="str">
        <f>VLOOKUP(B49,diccionario!$B$1:$F$400,5)</f>
        <v>Nada</v>
      </c>
      <c r="K49" s="4"/>
      <c r="M49" s="3" t="str">
        <f>VLOOKUP(B49,nulos!$A$1:$B$25,1)</f>
        <v>LandSlope</v>
      </c>
    </row>
    <row r="50" spans="1:13">
      <c r="A50" s="5" t="s">
        <v>246</v>
      </c>
      <c r="B50" s="4" t="s">
        <v>246</v>
      </c>
      <c r="C50" s="4">
        <v>0</v>
      </c>
      <c r="D50" s="4" t="s">
        <v>240</v>
      </c>
      <c r="E50" s="4">
        <v>1073</v>
      </c>
      <c r="F50" s="6">
        <v>0</v>
      </c>
      <c r="G50" s="4" t="str">
        <f>VLOOKUP(A50,diccionario!$B$1:$E$400,3)</f>
        <v>Numerica</v>
      </c>
      <c r="H50" s="1" t="str">
        <f t="shared" si="0"/>
        <v>Permanece</v>
      </c>
      <c r="I50" s="1" t="str">
        <f>VLOOKUP(A50,diccionario!$B$1:$F$400,4)</f>
        <v>Bins</v>
      </c>
      <c r="J50" s="4">
        <v>10</v>
      </c>
      <c r="K50" s="4" t="s">
        <v>427</v>
      </c>
    </row>
    <row r="51" spans="1:13">
      <c r="A51" s="5" t="s">
        <v>252</v>
      </c>
      <c r="B51" s="4" t="s">
        <v>252</v>
      </c>
      <c r="C51" s="4">
        <v>0</v>
      </c>
      <c r="D51" s="4" t="s">
        <v>243</v>
      </c>
      <c r="E51" s="4">
        <v>5</v>
      </c>
      <c r="F51" s="6">
        <v>0</v>
      </c>
      <c r="G51" s="4" t="str">
        <f>VLOOKUP(A51,diccionario!$B$1:$E$400,3)</f>
        <v>Nominal</v>
      </c>
      <c r="H51" s="1" t="str">
        <f t="shared" si="0"/>
        <v>Permanece</v>
      </c>
      <c r="I51" s="1" t="str">
        <f>VLOOKUP(A51,diccionario!$B$1:$F$400,4)</f>
        <v>dummies</v>
      </c>
      <c r="J51" s="4" t="str">
        <f>VLOOKUP(B51,diccionario!$B$1:$F$400,5)</f>
        <v>Nada</v>
      </c>
      <c r="K51" s="4" t="s">
        <v>422</v>
      </c>
    </row>
    <row r="52" spans="1:13">
      <c r="A52" s="5" t="s">
        <v>244</v>
      </c>
      <c r="B52" s="4" t="s">
        <v>244</v>
      </c>
      <c r="C52" s="4">
        <v>259</v>
      </c>
      <c r="D52" s="4" t="s">
        <v>245</v>
      </c>
      <c r="E52" s="4">
        <v>110</v>
      </c>
      <c r="F52" s="6">
        <v>0.177397</v>
      </c>
      <c r="G52" s="4" t="str">
        <f>VLOOKUP(A52,diccionario!$B$1:$E$400,3)</f>
        <v>Numerica</v>
      </c>
      <c r="H52" s="1" t="str">
        <f t="shared" si="0"/>
        <v>Permanece</v>
      </c>
      <c r="I52" s="1" t="str">
        <f>VLOOKUP(A52,diccionario!$B$1:$F$400,4)</f>
        <v>Bins</v>
      </c>
      <c r="J52" s="4" t="str">
        <f>VLOOKUP(B52,diccionario!$B$1:$F$400,5)</f>
        <v>Nada</v>
      </c>
      <c r="K52" s="4" t="s">
        <v>417</v>
      </c>
    </row>
    <row r="53" spans="1:13">
      <c r="A53" s="5" t="s">
        <v>249</v>
      </c>
      <c r="B53" s="4" t="s">
        <v>249</v>
      </c>
      <c r="C53" s="4">
        <v>0</v>
      </c>
      <c r="D53" s="4" t="s">
        <v>243</v>
      </c>
      <c r="E53" s="4">
        <v>4</v>
      </c>
      <c r="F53" s="6">
        <v>0</v>
      </c>
      <c r="G53" s="4" t="str">
        <f>VLOOKUP(A53,diccionario!$B$1:$E$400,3)</f>
        <v>Nominal</v>
      </c>
      <c r="H53" s="1" t="str">
        <f t="shared" si="0"/>
        <v>Permanece</v>
      </c>
      <c r="I53" s="1" t="str">
        <f>VLOOKUP(A53,diccionario!$B$1:$F$400,4)</f>
        <v>dummies</v>
      </c>
      <c r="J53" s="4" t="str">
        <f>VLOOKUP(B53,diccionario!$B$1:$F$400,5)</f>
        <v>Nada</v>
      </c>
      <c r="K53" s="4" t="s">
        <v>422</v>
      </c>
    </row>
    <row r="54" spans="1:13">
      <c r="A54" s="5" t="s">
        <v>287</v>
      </c>
      <c r="B54" s="4" t="s">
        <v>287</v>
      </c>
      <c r="C54" s="4">
        <v>0</v>
      </c>
      <c r="D54" s="4" t="s">
        <v>240</v>
      </c>
      <c r="E54" s="4">
        <v>24</v>
      </c>
      <c r="F54" s="6">
        <v>0</v>
      </c>
      <c r="G54" s="4" t="str">
        <f>VLOOKUP(A54,diccionario!$B$1:$E$400,3)</f>
        <v>Numerica</v>
      </c>
      <c r="H54" s="1" t="str">
        <f t="shared" si="0"/>
        <v>Permanece</v>
      </c>
      <c r="I54" s="1" t="str">
        <f>VLOOKUP(A54,diccionario!$B$1:$F$400,4)</f>
        <v>bins</v>
      </c>
      <c r="J54" s="4" t="str">
        <f>VLOOKUP(B54,diccionario!$B$1:$F$400,5)</f>
        <v>Nada</v>
      </c>
      <c r="K54" s="4" t="s">
        <v>429</v>
      </c>
      <c r="M54" s="3" t="str">
        <f>VLOOKUP(B54,nulos!$A$1:$B$25,1)</f>
        <v>LowQualFinSF</v>
      </c>
    </row>
    <row r="55" spans="1:13">
      <c r="A55" s="5" t="s">
        <v>268</v>
      </c>
      <c r="B55" s="4" t="s">
        <v>268</v>
      </c>
      <c r="C55" s="4">
        <v>8</v>
      </c>
      <c r="D55" s="4" t="s">
        <v>245</v>
      </c>
      <c r="E55" s="4">
        <v>327</v>
      </c>
      <c r="F55" s="6">
        <v>5.4790000000000004E-3</v>
      </c>
      <c r="G55" s="4" t="str">
        <f>VLOOKUP(A55,diccionario!$B$1:$E$400,3)</f>
        <v>Numerica</v>
      </c>
      <c r="H55" s="1" t="str">
        <f t="shared" si="0"/>
        <v>Permanece</v>
      </c>
      <c r="I55" s="1" t="str">
        <f>VLOOKUP(A55,diccionario!$B$1:$F$400,4)</f>
        <v>bins</v>
      </c>
      <c r="J55" s="4">
        <v>10</v>
      </c>
      <c r="K55" s="4" t="s">
        <v>427</v>
      </c>
    </row>
    <row r="56" spans="1:13">
      <c r="A56" s="5" t="s">
        <v>267</v>
      </c>
      <c r="B56" s="4" t="s">
        <v>267</v>
      </c>
      <c r="C56" s="4">
        <v>872</v>
      </c>
      <c r="D56" s="4" t="s">
        <v>243</v>
      </c>
      <c r="E56" s="4">
        <v>3</v>
      </c>
      <c r="F56" s="6">
        <v>0.59726000000000001</v>
      </c>
      <c r="G56" s="4" t="str">
        <f>VLOOKUP(A56,diccionario!$B$1:$E$400,3)</f>
        <v>Nominal</v>
      </c>
      <c r="H56" s="1" t="str">
        <f t="shared" si="0"/>
        <v>Eliminar</v>
      </c>
      <c r="I56" s="1" t="str">
        <f>VLOOKUP(A56,diccionario!$B$1:$F$400,4)</f>
        <v>dummies</v>
      </c>
      <c r="J56" s="4" t="str">
        <f>VLOOKUP(B56,diccionario!$B$1:$F$400,5)</f>
        <v>Nada</v>
      </c>
      <c r="K56" s="4"/>
      <c r="M56" s="3" t="str">
        <f>VLOOKUP(B56,nulos!$A$1:$B$25,1)</f>
        <v>MasVnrType</v>
      </c>
    </row>
    <row r="57" spans="1:13">
      <c r="A57" s="5" t="s">
        <v>316</v>
      </c>
      <c r="B57" s="4" t="s">
        <v>316</v>
      </c>
      <c r="C57" s="4">
        <v>1406</v>
      </c>
      <c r="D57" s="4" t="s">
        <v>243</v>
      </c>
      <c r="E57" s="4">
        <v>4</v>
      </c>
      <c r="F57" s="6">
        <v>0.96301400000000004</v>
      </c>
      <c r="G57" s="4" t="str">
        <f>VLOOKUP(A57,diccionario!$B$1:$E$400,3)</f>
        <v>Nominal</v>
      </c>
      <c r="H57" s="1" t="str">
        <f t="shared" si="0"/>
        <v>Eliminar</v>
      </c>
      <c r="I57" s="1" t="str">
        <f>VLOOKUP(A57,diccionario!$B$1:$F$400,4)</f>
        <v>dummies</v>
      </c>
      <c r="J57" s="4" t="str">
        <f>VLOOKUP(B57,diccionario!$B$1:$F$400,5)</f>
        <v>Nada</v>
      </c>
      <c r="K57" s="4"/>
      <c r="M57" s="3" t="str">
        <f>VLOOKUP(B57,nulos!$A$1:$B$25,1)</f>
        <v>MiscFeature</v>
      </c>
    </row>
    <row r="58" spans="1:13">
      <c r="A58" s="5" t="s">
        <v>317</v>
      </c>
      <c r="B58" s="4" t="s">
        <v>317</v>
      </c>
      <c r="C58" s="4">
        <v>0</v>
      </c>
      <c r="D58" s="4" t="s">
        <v>240</v>
      </c>
      <c r="E58" s="4">
        <v>21</v>
      </c>
      <c r="F58" s="6">
        <v>0</v>
      </c>
      <c r="G58" s="4" t="str">
        <f>VLOOKUP(A58,diccionario!$B$1:$E$400,3)</f>
        <v>Numerica</v>
      </c>
      <c r="H58" s="1" t="str">
        <f t="shared" si="0"/>
        <v>Permanece</v>
      </c>
      <c r="I58" s="1" t="str">
        <f>VLOOKUP(A58,diccionario!$B$1:$F$400,4)</f>
        <v>bins</v>
      </c>
      <c r="J58" s="4" t="str">
        <f>VLOOKUP(B58,diccionario!$B$1:$F$400,5)</f>
        <v>Nada</v>
      </c>
      <c r="K58" s="4" t="s">
        <v>429</v>
      </c>
      <c r="M58" s="3" t="str">
        <f>VLOOKUP(B58,nulos!$A$1:$B$25,1)</f>
        <v>MiscVal</v>
      </c>
    </row>
    <row r="59" spans="1:13">
      <c r="A59" s="5" t="s">
        <v>318</v>
      </c>
      <c r="B59" s="4" t="s">
        <v>318</v>
      </c>
      <c r="C59" s="4">
        <v>0</v>
      </c>
      <c r="D59" s="4" t="s">
        <v>240</v>
      </c>
      <c r="E59" s="4">
        <v>12</v>
      </c>
      <c r="F59" s="6">
        <v>0</v>
      </c>
      <c r="G59" s="4" t="str">
        <f>VLOOKUP(A59,diccionario!$B$1:$E$400,3)</f>
        <v>Numerica</v>
      </c>
      <c r="H59" s="1" t="str">
        <f t="shared" si="0"/>
        <v>Permanece</v>
      </c>
      <c r="I59" s="1" t="str">
        <f>VLOOKUP(A59,diccionario!$B$1:$F$400,4)</f>
        <v>bins</v>
      </c>
      <c r="J59" s="4" t="str">
        <f>VLOOKUP(B59,diccionario!$B$1:$F$400,5)</f>
        <v>Nada</v>
      </c>
      <c r="K59" s="4" t="s">
        <v>417</v>
      </c>
      <c r="M59" s="3" t="str">
        <f>VLOOKUP(B59,nulos!$A$1:$B$25,1)</f>
        <v>MiscVal</v>
      </c>
    </row>
    <row r="60" spans="1:13">
      <c r="A60" s="5" t="s">
        <v>241</v>
      </c>
      <c r="B60" s="4" t="s">
        <v>241</v>
      </c>
      <c r="C60" s="4">
        <v>0</v>
      </c>
      <c r="D60" s="4" t="s">
        <v>240</v>
      </c>
      <c r="E60" s="4">
        <v>15</v>
      </c>
      <c r="F60" s="6">
        <v>0</v>
      </c>
      <c r="G60" s="4" t="str">
        <f>VLOOKUP(A60,diccionario!$B$1:$E$400,3)</f>
        <v>Nominal</v>
      </c>
      <c r="H60" s="1" t="str">
        <f t="shared" si="0"/>
        <v>Permanece</v>
      </c>
      <c r="I60" s="1" t="str">
        <f>VLOOKUP(A60,diccionario!$B$1:$F$400,4)</f>
        <v>bins</v>
      </c>
      <c r="J60" s="4" t="str">
        <f>VLOOKUP(B60,diccionario!$B$1:$F$400,5)</f>
        <v>Nada</v>
      </c>
      <c r="K60" s="4" t="s">
        <v>417</v>
      </c>
    </row>
    <row r="61" spans="1:13">
      <c r="A61" s="5" t="s">
        <v>242</v>
      </c>
      <c r="B61" s="4" t="s">
        <v>242</v>
      </c>
      <c r="C61" s="4">
        <v>0</v>
      </c>
      <c r="D61" s="4" t="s">
        <v>243</v>
      </c>
      <c r="E61" s="4">
        <v>5</v>
      </c>
      <c r="F61" s="6">
        <v>0</v>
      </c>
      <c r="G61" s="4" t="str">
        <f>VLOOKUP(A61,diccionario!$B$1:$E$400,3)</f>
        <v>Nominal</v>
      </c>
      <c r="H61" s="1" t="str">
        <f t="shared" si="0"/>
        <v>Permanece</v>
      </c>
      <c r="I61" s="1" t="str">
        <f>VLOOKUP(A61,diccionario!$B$1:$F$400,4)</f>
        <v>dummies</v>
      </c>
      <c r="J61" s="4" t="str">
        <f>VLOOKUP(B61,diccionario!$B$1:$F$400,5)</f>
        <v>Nada</v>
      </c>
      <c r="K61" s="4" t="s">
        <v>422</v>
      </c>
    </row>
    <row r="62" spans="1:13">
      <c r="A62" s="5" t="s">
        <v>254</v>
      </c>
      <c r="B62" s="4" t="s">
        <v>254</v>
      </c>
      <c r="C62" s="4">
        <v>0</v>
      </c>
      <c r="D62" s="4" t="s">
        <v>243</v>
      </c>
      <c r="E62" s="4">
        <v>25</v>
      </c>
      <c r="F62" s="6">
        <v>0</v>
      </c>
      <c r="G62" s="4" t="str">
        <f>VLOOKUP(A62,diccionario!$B$1:$E$400,3)</f>
        <v>Nominal</v>
      </c>
      <c r="H62" s="1" t="str">
        <f t="shared" si="0"/>
        <v>Permanece</v>
      </c>
      <c r="I62" s="1" t="str">
        <f>VLOOKUP(A62,diccionario!$B$1:$F$400,4)</f>
        <v>dummies</v>
      </c>
      <c r="J62" s="4" t="str">
        <f>VLOOKUP(B62,diccionario!$B$1:$F$400,5)</f>
        <v>Nada</v>
      </c>
      <c r="K62" s="4" t="s">
        <v>422</v>
      </c>
    </row>
    <row r="63" spans="1:13">
      <c r="A63" s="5" t="s">
        <v>309</v>
      </c>
      <c r="B63" s="4" t="s">
        <v>309</v>
      </c>
      <c r="C63" s="4">
        <v>0</v>
      </c>
      <c r="D63" s="4" t="s">
        <v>240</v>
      </c>
      <c r="E63" s="4">
        <v>202</v>
      </c>
      <c r="F63" s="6">
        <v>0</v>
      </c>
      <c r="G63" s="4" t="str">
        <f>VLOOKUP(A63,diccionario!$B$1:$E$400,3)</f>
        <v>Numerica</v>
      </c>
      <c r="H63" s="1" t="str">
        <f t="shared" si="0"/>
        <v>Permanece</v>
      </c>
      <c r="I63" s="1" t="str">
        <f>VLOOKUP(A63,diccionario!$B$1:$F$400,4)</f>
        <v>bins</v>
      </c>
      <c r="J63" s="4">
        <v>10</v>
      </c>
      <c r="K63" s="4" t="s">
        <v>427</v>
      </c>
    </row>
    <row r="64" spans="1:13">
      <c r="A64" s="5" t="s">
        <v>260</v>
      </c>
      <c r="B64" s="4" t="s">
        <v>260</v>
      </c>
      <c r="C64" s="4">
        <v>0</v>
      </c>
      <c r="D64" s="4" t="s">
        <v>240</v>
      </c>
      <c r="E64" s="4">
        <v>9</v>
      </c>
      <c r="F64" s="6">
        <v>0</v>
      </c>
      <c r="G64" s="4" t="str">
        <f>VLOOKUP(A64,diccionario!$B$1:$E$400,3)</f>
        <v>Ordinal</v>
      </c>
      <c r="H64" s="1" t="str">
        <f t="shared" si="0"/>
        <v>Permanece</v>
      </c>
      <c r="I64" s="1" t="str">
        <f>VLOOKUP(A64,diccionario!$B$1:$F$400,4)</f>
        <v>bins</v>
      </c>
      <c r="J64" s="4" t="str">
        <f>VLOOKUP(B64,diccionario!$B$1:$F$400,5)</f>
        <v>Nada</v>
      </c>
      <c r="K64" s="4" t="s">
        <v>417</v>
      </c>
    </row>
    <row r="65" spans="1:13">
      <c r="A65" s="5" t="s">
        <v>259</v>
      </c>
      <c r="B65" s="4" t="s">
        <v>259</v>
      </c>
      <c r="C65" s="4">
        <v>0</v>
      </c>
      <c r="D65" s="4" t="s">
        <v>240</v>
      </c>
      <c r="E65" s="4">
        <v>10</v>
      </c>
      <c r="F65" s="6">
        <v>0</v>
      </c>
      <c r="G65" s="4" t="str">
        <f>VLOOKUP(A65,diccionario!$B$1:$E$400,3)</f>
        <v>Ordinal</v>
      </c>
      <c r="H65" s="1" t="str">
        <f t="shared" si="0"/>
        <v>Permanece</v>
      </c>
      <c r="I65" s="1" t="str">
        <f>VLOOKUP(A65,diccionario!$B$1:$F$400,4)</f>
        <v>bins</v>
      </c>
      <c r="J65" s="4" t="str">
        <f>VLOOKUP(B65,diccionario!$B$1:$F$400,5)</f>
        <v>Nada</v>
      </c>
      <c r="K65" s="4" t="s">
        <v>417</v>
      </c>
    </row>
    <row r="66" spans="1:13">
      <c r="A66" s="5" t="s">
        <v>307</v>
      </c>
      <c r="B66" s="4" t="s">
        <v>307</v>
      </c>
      <c r="C66" s="4">
        <v>0</v>
      </c>
      <c r="D66" s="4" t="s">
        <v>243</v>
      </c>
      <c r="E66" s="4">
        <v>3</v>
      </c>
      <c r="F66" s="6">
        <v>0</v>
      </c>
      <c r="G66" s="4" t="str">
        <f>VLOOKUP(A66,diccionario!$B$1:$E$400,3)</f>
        <v>Nominal</v>
      </c>
      <c r="H66" s="1" t="str">
        <f t="shared" si="0"/>
        <v>Permanece</v>
      </c>
      <c r="I66" s="1" t="str">
        <f>VLOOKUP(A66,diccionario!$B$1:$F$400,4)</f>
        <v>dummies</v>
      </c>
      <c r="J66" s="4" t="str">
        <f>VLOOKUP(B66,diccionario!$B$1:$F$400,5)</f>
        <v>Nada</v>
      </c>
      <c r="K66" s="4"/>
      <c r="M66" s="3" t="str">
        <f>VLOOKUP(B66,nulos!$A$1:$B$25,1)</f>
        <v>PavedDrive</v>
      </c>
    </row>
    <row r="67" spans="1:13">
      <c r="A67" s="5" t="s">
        <v>313</v>
      </c>
      <c r="B67" s="4" t="s">
        <v>313</v>
      </c>
      <c r="C67" s="4">
        <v>0</v>
      </c>
      <c r="D67" s="4" t="s">
        <v>240</v>
      </c>
      <c r="E67" s="4">
        <v>8</v>
      </c>
      <c r="F67" s="6">
        <v>0</v>
      </c>
      <c r="G67" s="4" t="str">
        <f>VLOOKUP(A67,diccionario!$B$1:$E$400,3)</f>
        <v>Numerica</v>
      </c>
      <c r="H67" s="1" t="str">
        <f t="shared" ref="H67:H82" si="1">IF(F67&gt;0.3,"Eliminar","Permanece")</f>
        <v>Permanece</v>
      </c>
      <c r="I67" s="1" t="str">
        <f>VLOOKUP(A67,diccionario!$B$1:$F$400,4)</f>
        <v>bins</v>
      </c>
      <c r="J67" s="4" t="str">
        <f>VLOOKUP(B67,diccionario!$B$1:$F$400,5)</f>
        <v>Nada</v>
      </c>
      <c r="K67" s="4" t="s">
        <v>429</v>
      </c>
      <c r="M67" s="3" t="str">
        <f>VLOOKUP(B67,nulos!$A$1:$B$25,1)</f>
        <v>PoolArea</v>
      </c>
    </row>
    <row r="68" spans="1:13">
      <c r="A68" s="5" t="s">
        <v>314</v>
      </c>
      <c r="B68" s="4" t="s">
        <v>314</v>
      </c>
      <c r="C68" s="4">
        <v>1453</v>
      </c>
      <c r="D68" s="4" t="s">
        <v>243</v>
      </c>
      <c r="E68" s="4">
        <v>3</v>
      </c>
      <c r="F68" s="6">
        <v>0.99520500000000001</v>
      </c>
      <c r="G68" s="4" t="str">
        <f>VLOOKUP(A68,diccionario!$B$1:$E$400,3)</f>
        <v>Ordinal</v>
      </c>
      <c r="H68" s="1" t="str">
        <f t="shared" si="1"/>
        <v>Eliminar</v>
      </c>
      <c r="I68" s="1" t="str">
        <f>VLOOKUP(A68,diccionario!$B$1:$F$400,4)</f>
        <v>Diccionario</v>
      </c>
      <c r="J68" s="4" t="str">
        <f>VLOOKUP(B68,diccionario!$B$1:$F$400,5)</f>
        <v>Encoder</v>
      </c>
      <c r="K68" s="4"/>
      <c r="M68" s="3" t="str">
        <f>VLOOKUP(B68,nulos!$A$1:$B$25,1)</f>
        <v>PoolQC</v>
      </c>
    </row>
    <row r="69" spans="1:13">
      <c r="A69" s="5" t="s">
        <v>264</v>
      </c>
      <c r="B69" s="4" t="s">
        <v>264</v>
      </c>
      <c r="C69" s="4">
        <v>0</v>
      </c>
      <c r="D69" s="4" t="s">
        <v>243</v>
      </c>
      <c r="E69" s="4">
        <v>8</v>
      </c>
      <c r="F69" s="6">
        <v>0</v>
      </c>
      <c r="G69" s="4" t="str">
        <f>VLOOKUP(A69,diccionario!$B$1:$E$400,3)</f>
        <v>Nominal</v>
      </c>
      <c r="H69" s="1" t="str">
        <f t="shared" si="1"/>
        <v>Permanece</v>
      </c>
      <c r="I69" s="1" t="str">
        <f>VLOOKUP(A69,diccionario!$B$1:$F$400,4)</f>
        <v>dummies</v>
      </c>
      <c r="J69" s="4" t="str">
        <f>VLOOKUP(B69,diccionario!$B$1:$F$400,5)</f>
        <v>Nada</v>
      </c>
      <c r="K69" s="4"/>
      <c r="M69" s="3" t="str">
        <f>VLOOKUP(B69,nulos!$A$1:$B$25,1)</f>
        <v>RoofMatl</v>
      </c>
    </row>
    <row r="70" spans="1:13">
      <c r="A70" s="5" t="s">
        <v>263</v>
      </c>
      <c r="B70" s="4" t="s">
        <v>263</v>
      </c>
      <c r="C70" s="4">
        <v>0</v>
      </c>
      <c r="D70" s="4" t="s">
        <v>243</v>
      </c>
      <c r="E70" s="4">
        <v>6</v>
      </c>
      <c r="F70" s="6">
        <v>0</v>
      </c>
      <c r="G70" s="4" t="str">
        <f>VLOOKUP(A70,diccionario!$B$1:$E$400,3)</f>
        <v>Nominal</v>
      </c>
      <c r="H70" s="1" t="str">
        <f t="shared" si="1"/>
        <v>Permanece</v>
      </c>
      <c r="I70" s="1" t="str">
        <f>VLOOKUP(A70,diccionario!$B$1:$F$400,4)</f>
        <v>dummies</v>
      </c>
      <c r="J70" s="4" t="str">
        <f>VLOOKUP(B70,diccionario!$B$1:$F$400,5)</f>
        <v>Nada</v>
      </c>
      <c r="K70" s="4" t="s">
        <v>422</v>
      </c>
    </row>
    <row r="71" spans="1:13">
      <c r="A71" s="5" t="s">
        <v>321</v>
      </c>
      <c r="B71" s="4" t="s">
        <v>321</v>
      </c>
      <c r="C71" s="4">
        <v>0</v>
      </c>
      <c r="D71" s="4" t="s">
        <v>243</v>
      </c>
      <c r="E71" s="4">
        <v>6</v>
      </c>
      <c r="F71" s="6">
        <v>0</v>
      </c>
      <c r="G71" s="4" t="str">
        <f>VLOOKUP(A71,diccionario!$B$1:$E$400,3)</f>
        <v>Nominal</v>
      </c>
      <c r="H71" s="1" t="str">
        <f t="shared" si="1"/>
        <v>Permanece</v>
      </c>
      <c r="I71" s="1" t="str">
        <f>VLOOKUP(A71,diccionario!$B$1:$F$400,4)</f>
        <v>dummies</v>
      </c>
      <c r="J71" s="4" t="str">
        <f>VLOOKUP(B71,diccionario!$B$1:$F$400,5)</f>
        <v>Nada</v>
      </c>
      <c r="K71" s="4" t="s">
        <v>422</v>
      </c>
    </row>
    <row r="72" spans="1:13">
      <c r="A72" s="5" t="s">
        <v>322</v>
      </c>
      <c r="B72" s="4" t="s">
        <v>322</v>
      </c>
      <c r="C72" s="4">
        <v>0</v>
      </c>
      <c r="D72" s="4" t="s">
        <v>240</v>
      </c>
      <c r="E72" s="4">
        <v>663</v>
      </c>
      <c r="F72" s="6">
        <v>0</v>
      </c>
      <c r="G72" s="4" t="str">
        <f>VLOOKUP(A72,diccionario!$B$1:$E$400,3)</f>
        <v>Nominal</v>
      </c>
      <c r="H72" s="1" t="str">
        <f t="shared" si="1"/>
        <v>Permanece</v>
      </c>
      <c r="I72" s="1" t="str">
        <f>VLOOKUP(A72,diccionario!$B$1:$F$400,4)</f>
        <v>dummies</v>
      </c>
      <c r="J72" s="4" t="str">
        <f>VLOOKUP(B72,diccionario!$B$1:$F$400,5)</f>
        <v>Nada</v>
      </c>
      <c r="K72" s="4" t="s">
        <v>417</v>
      </c>
    </row>
    <row r="73" spans="1:13">
      <c r="A73" s="5" t="s">
        <v>320</v>
      </c>
      <c r="B73" s="4" t="s">
        <v>320</v>
      </c>
      <c r="C73" s="4">
        <v>0</v>
      </c>
      <c r="D73" s="4" t="s">
        <v>243</v>
      </c>
      <c r="E73" s="4">
        <v>9</v>
      </c>
      <c r="F73" s="6">
        <v>0</v>
      </c>
      <c r="G73" s="4" t="str">
        <f>VLOOKUP(A73,diccionario!$B$1:$E$400,3)</f>
        <v>Nominal</v>
      </c>
      <c r="H73" s="1" t="str">
        <f t="shared" si="1"/>
        <v>Permanece</v>
      </c>
      <c r="I73" s="1" t="str">
        <f>VLOOKUP(A73,diccionario!$B$1:$F$400,4)</f>
        <v>dummies</v>
      </c>
      <c r="J73" s="4" t="str">
        <f>VLOOKUP(B73,diccionario!$B$1:$F$400,5)</f>
        <v>Nada</v>
      </c>
      <c r="K73" s="4" t="s">
        <v>422</v>
      </c>
    </row>
    <row r="74" spans="1:13">
      <c r="A74" s="5" t="s">
        <v>312</v>
      </c>
      <c r="B74" s="4" t="s">
        <v>312</v>
      </c>
      <c r="C74" s="4">
        <v>0</v>
      </c>
      <c r="D74" s="4" t="s">
        <v>240</v>
      </c>
      <c r="E74" s="4">
        <v>76</v>
      </c>
      <c r="F74" s="6">
        <v>0</v>
      </c>
      <c r="G74" s="4" t="str">
        <f>VLOOKUP(A74,diccionario!$B$1:$E$400,3)</f>
        <v>Numerica</v>
      </c>
      <c r="H74" s="1" t="str">
        <f t="shared" si="1"/>
        <v>Permanece</v>
      </c>
      <c r="I74" s="1" t="str">
        <f>VLOOKUP(A74,diccionario!$B$1:$F$400,4)</f>
        <v>bins</v>
      </c>
      <c r="J74" s="4">
        <v>10</v>
      </c>
      <c r="K74" s="4" t="s">
        <v>429</v>
      </c>
      <c r="M74" s="3" t="str">
        <f>VLOOKUP(B74,nulos!$A$1:$B$25,1)</f>
        <v>ScreenPorch</v>
      </c>
    </row>
    <row r="75" spans="1:13">
      <c r="A75" s="4" t="s">
        <v>247</v>
      </c>
      <c r="B75" s="4" t="s">
        <v>247</v>
      </c>
      <c r="C75" s="4">
        <v>0</v>
      </c>
      <c r="D75" s="4" t="s">
        <v>243</v>
      </c>
      <c r="E75" s="4">
        <v>2</v>
      </c>
      <c r="F75" s="6">
        <v>0</v>
      </c>
      <c r="G75" s="4" t="str">
        <f>VLOOKUP(A75,diccionario!$B$1:$E$400,3)</f>
        <v>Nominal</v>
      </c>
      <c r="H75" s="1" t="str">
        <f t="shared" si="1"/>
        <v>Permanece</v>
      </c>
      <c r="I75" s="1" t="str">
        <f>VLOOKUP(A75,diccionario!$B$1:$F$400,4)</f>
        <v>dummies</v>
      </c>
      <c r="J75" s="4" t="str">
        <f>VLOOKUP(B75,diccionario!$B$1:$F$400,5)</f>
        <v>Nada</v>
      </c>
      <c r="K75" s="4" t="s">
        <v>431</v>
      </c>
      <c r="M75" s="3" t="str">
        <f>VLOOKUP(B75,nulos!$A$1:$B$25,1)</f>
        <v>Street</v>
      </c>
    </row>
    <row r="76" spans="1:13">
      <c r="A76" s="5" t="s">
        <v>280</v>
      </c>
      <c r="B76" s="4" t="s">
        <v>280</v>
      </c>
      <c r="C76" s="4">
        <v>0</v>
      </c>
      <c r="D76" s="4" t="s">
        <v>240</v>
      </c>
      <c r="E76" s="4">
        <v>721</v>
      </c>
      <c r="F76" s="6">
        <v>0</v>
      </c>
      <c r="G76" s="4" t="str">
        <f>VLOOKUP(A76,diccionario!$B$1:$E$400,3)</f>
        <v>Numerica</v>
      </c>
      <c r="H76" s="1" t="str">
        <f t="shared" si="1"/>
        <v>Permanece</v>
      </c>
      <c r="I76" s="1" t="str">
        <f>VLOOKUP(A76,diccionario!$B$1:$F$400,4)</f>
        <v>bins</v>
      </c>
      <c r="J76" s="4">
        <v>10</v>
      </c>
      <c r="K76" s="4" t="s">
        <v>427</v>
      </c>
    </row>
    <row r="77" spans="1:13">
      <c r="A77" s="5" t="s">
        <v>296</v>
      </c>
      <c r="B77" s="4" t="s">
        <v>296</v>
      </c>
      <c r="C77" s="4">
        <v>0</v>
      </c>
      <c r="D77" s="4" t="s">
        <v>240</v>
      </c>
      <c r="E77" s="4">
        <v>12</v>
      </c>
      <c r="F77" s="6">
        <v>0</v>
      </c>
      <c r="G77" s="4" t="str">
        <f>VLOOKUP(A77,diccionario!$B$1:$E$400,3)</f>
        <v>Numerica</v>
      </c>
      <c r="H77" s="1" t="str">
        <f t="shared" si="1"/>
        <v>Permanece</v>
      </c>
      <c r="I77" s="1" t="str">
        <f>VLOOKUP(A77,diccionario!$B$1:$F$400,4)</f>
        <v>bins</v>
      </c>
      <c r="J77" s="4" t="str">
        <f>VLOOKUP(B77,diccionario!$B$1:$F$400,5)</f>
        <v>Nada</v>
      </c>
      <c r="K77" s="4" t="s">
        <v>417</v>
      </c>
    </row>
    <row r="78" spans="1:13">
      <c r="A78" s="5" t="s">
        <v>251</v>
      </c>
      <c r="B78" s="4" t="s">
        <v>251</v>
      </c>
      <c r="C78" s="4">
        <v>0</v>
      </c>
      <c r="D78" s="4" t="s">
        <v>243</v>
      </c>
      <c r="E78" s="4">
        <v>2</v>
      </c>
      <c r="F78" s="6">
        <v>0</v>
      </c>
      <c r="G78" s="4" t="str">
        <f>VLOOKUP(A78,diccionario!$B$1:$E$400,3)</f>
        <v>Nominal</v>
      </c>
      <c r="H78" s="1" t="str">
        <f t="shared" si="1"/>
        <v>Permanece</v>
      </c>
      <c r="I78" s="1" t="str">
        <f>VLOOKUP(A78,diccionario!$B$1:$F$400,4)</f>
        <v>dummies</v>
      </c>
      <c r="J78" s="4" t="str">
        <f>VLOOKUP(B78,diccionario!$B$1:$F$400,5)</f>
        <v>Nada</v>
      </c>
      <c r="K78" s="4" t="s">
        <v>431</v>
      </c>
      <c r="M78" s="3" t="str">
        <f>VLOOKUP(B78,nulos!$A$1:$B$25,1)</f>
        <v>Utilities</v>
      </c>
    </row>
    <row r="79" spans="1:13">
      <c r="A79" s="5" t="s">
        <v>308</v>
      </c>
      <c r="B79" s="4" t="s">
        <v>308</v>
      </c>
      <c r="C79" s="4">
        <v>0</v>
      </c>
      <c r="D79" s="4" t="s">
        <v>240</v>
      </c>
      <c r="E79" s="4">
        <v>274</v>
      </c>
      <c r="F79" s="6">
        <v>0</v>
      </c>
      <c r="G79" s="4" t="str">
        <f>VLOOKUP(A79,diccionario!$B$1:$E$400,3)</f>
        <v>Numerica</v>
      </c>
      <c r="H79" s="1" t="str">
        <f t="shared" si="1"/>
        <v>Permanece</v>
      </c>
      <c r="I79" s="1" t="str">
        <f>VLOOKUP(A79,diccionario!$B$1:$F$400,4)</f>
        <v>bins</v>
      </c>
      <c r="J79" s="4">
        <v>10</v>
      </c>
      <c r="K79" s="4" t="s">
        <v>427</v>
      </c>
    </row>
    <row r="80" spans="1:13">
      <c r="A80" s="5" t="s">
        <v>261</v>
      </c>
      <c r="B80" s="4" t="s">
        <v>261</v>
      </c>
      <c r="C80" s="4">
        <v>0</v>
      </c>
      <c r="D80" s="4" t="s">
        <v>240</v>
      </c>
      <c r="E80" s="4">
        <v>112</v>
      </c>
      <c r="F80" s="6">
        <v>0</v>
      </c>
      <c r="G80" s="4" t="s">
        <v>413</v>
      </c>
      <c r="H80" s="1" t="str">
        <f t="shared" si="1"/>
        <v>Permanece</v>
      </c>
      <c r="I80" s="1" t="str">
        <f>VLOOKUP(A80,diccionario!$B$1:$F$400,4)</f>
        <v>bins</v>
      </c>
      <c r="J80" s="4">
        <v>10</v>
      </c>
      <c r="K80" s="4" t="s">
        <v>427</v>
      </c>
    </row>
    <row r="81" spans="1:11">
      <c r="A81" s="5" t="s">
        <v>262</v>
      </c>
      <c r="B81" s="4" t="s">
        <v>262</v>
      </c>
      <c r="C81" s="4">
        <v>0</v>
      </c>
      <c r="D81" s="4" t="s">
        <v>240</v>
      </c>
      <c r="E81" s="4">
        <v>61</v>
      </c>
      <c r="F81" s="6">
        <v>0</v>
      </c>
      <c r="G81" s="4" t="str">
        <f>VLOOKUP(A81,diccionario!$B$1:$E$400,3)</f>
        <v>Numerica</v>
      </c>
      <c r="H81" s="1" t="str">
        <f t="shared" si="1"/>
        <v>Permanece</v>
      </c>
      <c r="I81" s="1" t="str">
        <f>VLOOKUP(A81,diccionario!$B$1:$F$400,4)</f>
        <v>bins</v>
      </c>
      <c r="J81" s="4">
        <v>10</v>
      </c>
      <c r="K81" s="4" t="s">
        <v>427</v>
      </c>
    </row>
    <row r="82" spans="1:11">
      <c r="A82" s="5" t="s">
        <v>319</v>
      </c>
      <c r="B82" s="4" t="s">
        <v>319</v>
      </c>
      <c r="C82" s="4">
        <v>0</v>
      </c>
      <c r="D82" s="4" t="s">
        <v>240</v>
      </c>
      <c r="E82" s="4">
        <v>5</v>
      </c>
      <c r="F82" s="6">
        <v>0</v>
      </c>
      <c r="G82" s="4" t="str">
        <f>VLOOKUP(A82,diccionario!$B$1:$E$400,3)</f>
        <v>Numerica</v>
      </c>
      <c r="H82" s="1" t="str">
        <f t="shared" si="1"/>
        <v>Permanece</v>
      </c>
      <c r="I82" s="1" t="str">
        <f>VLOOKUP(A82,diccionario!$B$1:$F$400,4)</f>
        <v>bins</v>
      </c>
      <c r="J82" s="4" t="str">
        <f>VLOOKUP(B82,diccionario!$B$1:$F$400,5)</f>
        <v>Nada</v>
      </c>
      <c r="K82" s="4" t="s">
        <v>417</v>
      </c>
    </row>
  </sheetData>
  <autoFilter ref="A1:M82"/>
  <sortState ref="A2:G82">
    <sortCondition ref="A2:A82"/>
  </sortState>
  <conditionalFormatting sqref="F1:F1048576">
    <cfRule type="cellIs" dxfId="0" priority="1" operator="greaterThan">
      <formula>0.3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20" sqref="B20"/>
    </sheetView>
  </sheetViews>
  <sheetFormatPr baseColWidth="10" defaultRowHeight="15"/>
  <cols>
    <col min="1" max="2" width="21.5703125" customWidth="1"/>
  </cols>
  <sheetData>
    <row r="1" spans="1:2">
      <c r="A1" t="s">
        <v>311</v>
      </c>
      <c r="B1" t="s">
        <v>311</v>
      </c>
    </row>
    <row r="2" spans="1:2">
      <c r="A2" t="s">
        <v>248</v>
      </c>
      <c r="B2" t="s">
        <v>248</v>
      </c>
    </row>
    <row r="3" spans="1:2">
      <c r="A3" t="s">
        <v>290</v>
      </c>
      <c r="B3" t="s">
        <v>290</v>
      </c>
    </row>
    <row r="4" spans="1:2">
      <c r="A4" t="s">
        <v>283</v>
      </c>
      <c r="B4" t="s">
        <v>283</v>
      </c>
    </row>
    <row r="5" spans="1:2">
      <c r="A5" t="s">
        <v>256</v>
      </c>
      <c r="B5" t="s">
        <v>256</v>
      </c>
    </row>
    <row r="6" spans="1:2">
      <c r="A6" t="s">
        <v>284</v>
      </c>
      <c r="B6" t="s">
        <v>284</v>
      </c>
    </row>
    <row r="7" spans="1:2">
      <c r="A7" t="s">
        <v>315</v>
      </c>
      <c r="B7" t="s">
        <v>315</v>
      </c>
    </row>
    <row r="8" spans="1:2">
      <c r="A8" t="s">
        <v>299</v>
      </c>
      <c r="B8" t="s">
        <v>299</v>
      </c>
    </row>
    <row r="9" spans="1:2">
      <c r="A9" t="s">
        <v>297</v>
      </c>
      <c r="B9" t="s">
        <v>297</v>
      </c>
    </row>
    <row r="10" spans="1:2">
      <c r="A10" t="s">
        <v>306</v>
      </c>
      <c r="B10" t="s">
        <v>306</v>
      </c>
    </row>
    <row r="11" spans="1:2">
      <c r="A11" t="s">
        <v>281</v>
      </c>
      <c r="B11" t="s">
        <v>281</v>
      </c>
    </row>
    <row r="12" spans="1:2">
      <c r="A12" t="s">
        <v>239</v>
      </c>
      <c r="B12" t="s">
        <v>239</v>
      </c>
    </row>
    <row r="13" spans="1:2">
      <c r="A13" t="s">
        <v>294</v>
      </c>
      <c r="B13" t="s">
        <v>294</v>
      </c>
    </row>
    <row r="14" spans="1:2">
      <c r="A14" t="s">
        <v>253</v>
      </c>
      <c r="B14" t="s">
        <v>253</v>
      </c>
    </row>
    <row r="15" spans="1:2">
      <c r="A15" t="s">
        <v>287</v>
      </c>
      <c r="B15" t="s">
        <v>287</v>
      </c>
    </row>
    <row r="16" spans="1:2">
      <c r="A16" t="s">
        <v>267</v>
      </c>
      <c r="B16" t="s">
        <v>267</v>
      </c>
    </row>
    <row r="17" spans="1:2">
      <c r="A17" t="s">
        <v>316</v>
      </c>
      <c r="B17" t="s">
        <v>316</v>
      </c>
    </row>
    <row r="18" spans="1:2">
      <c r="A18" t="s">
        <v>317</v>
      </c>
      <c r="B18" t="s">
        <v>317</v>
      </c>
    </row>
    <row r="19" spans="1:2">
      <c r="A19" t="s">
        <v>307</v>
      </c>
      <c r="B19" t="s">
        <v>307</v>
      </c>
    </row>
    <row r="20" spans="1:2">
      <c r="A20" t="s">
        <v>313</v>
      </c>
      <c r="B20" t="s">
        <v>313</v>
      </c>
    </row>
    <row r="21" spans="1:2">
      <c r="A21" t="s">
        <v>314</v>
      </c>
      <c r="B21" t="s">
        <v>314</v>
      </c>
    </row>
    <row r="22" spans="1:2">
      <c r="A22" t="s">
        <v>264</v>
      </c>
      <c r="B22" t="s">
        <v>264</v>
      </c>
    </row>
    <row r="23" spans="1:2">
      <c r="A23" t="s">
        <v>312</v>
      </c>
      <c r="B23" t="s">
        <v>312</v>
      </c>
    </row>
    <row r="24" spans="1:2">
      <c r="A24" t="s">
        <v>247</v>
      </c>
      <c r="B24" t="s">
        <v>247</v>
      </c>
    </row>
    <row r="25" spans="1:2">
      <c r="A25" t="s">
        <v>251</v>
      </c>
      <c r="B25" t="s">
        <v>251</v>
      </c>
    </row>
  </sheetData>
  <sortState ref="A1:A25">
    <sortCondition ref="A1:A2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82"/>
  <sheetViews>
    <sheetView tabSelected="1" workbookViewId="0">
      <selection activeCell="G72" sqref="G72"/>
    </sheetView>
  </sheetViews>
  <sheetFormatPr baseColWidth="10" defaultRowHeight="15"/>
  <sheetData>
    <row r="1" spans="1:13">
      <c r="A1" t="s">
        <v>239</v>
      </c>
      <c r="B1" t="s">
        <v>234</v>
      </c>
      <c r="C1" t="s">
        <v>235</v>
      </c>
      <c r="D1" t="s">
        <v>418</v>
      </c>
      <c r="E1" t="s">
        <v>237</v>
      </c>
      <c r="F1" t="s">
        <v>238</v>
      </c>
      <c r="G1" t="s">
        <v>236</v>
      </c>
      <c r="H1" t="s">
        <v>425</v>
      </c>
      <c r="I1" t="s">
        <v>323</v>
      </c>
      <c r="J1" t="s">
        <v>426</v>
      </c>
      <c r="K1" t="s">
        <v>428</v>
      </c>
      <c r="M1" t="s">
        <v>432</v>
      </c>
    </row>
    <row r="2" spans="1:13" hidden="1">
      <c r="A2" t="s">
        <v>285</v>
      </c>
      <c r="B2" t="s">
        <v>285</v>
      </c>
      <c r="C2">
        <v>0</v>
      </c>
      <c r="D2" t="s">
        <v>240</v>
      </c>
      <c r="E2">
        <v>753</v>
      </c>
      <c r="F2">
        <v>0</v>
      </c>
      <c r="G2" t="s">
        <v>413</v>
      </c>
      <c r="H2" t="s">
        <v>433</v>
      </c>
      <c r="I2" t="s">
        <v>424</v>
      </c>
      <c r="J2">
        <v>10</v>
      </c>
      <c r="K2" t="s">
        <v>427</v>
      </c>
    </row>
    <row r="3" spans="1:13" hidden="1">
      <c r="A3" t="s">
        <v>286</v>
      </c>
      <c r="B3" t="s">
        <v>286</v>
      </c>
      <c r="C3">
        <v>0</v>
      </c>
      <c r="D3" t="s">
        <v>240</v>
      </c>
      <c r="E3">
        <v>417</v>
      </c>
      <c r="F3">
        <v>0</v>
      </c>
      <c r="G3" t="s">
        <v>413</v>
      </c>
      <c r="H3" t="s">
        <v>433</v>
      </c>
      <c r="I3" t="s">
        <v>424</v>
      </c>
      <c r="J3">
        <v>10</v>
      </c>
      <c r="K3" t="s">
        <v>427</v>
      </c>
    </row>
    <row r="4" spans="1:13" hidden="1">
      <c r="A4" t="s">
        <v>311</v>
      </c>
      <c r="B4" t="s">
        <v>311</v>
      </c>
      <c r="C4">
        <v>0</v>
      </c>
      <c r="D4" t="s">
        <v>240</v>
      </c>
      <c r="E4">
        <v>20</v>
      </c>
      <c r="F4">
        <v>0</v>
      </c>
      <c r="G4" t="s">
        <v>413</v>
      </c>
      <c r="H4" t="s">
        <v>433</v>
      </c>
      <c r="I4" t="s">
        <v>424</v>
      </c>
      <c r="J4" t="s">
        <v>417</v>
      </c>
      <c r="K4" t="s">
        <v>429</v>
      </c>
      <c r="M4" t="s">
        <v>311</v>
      </c>
    </row>
    <row r="5" spans="1:13" hidden="1">
      <c r="A5" t="s">
        <v>248</v>
      </c>
      <c r="B5" t="s">
        <v>248</v>
      </c>
      <c r="C5">
        <v>1369</v>
      </c>
      <c r="D5" t="s">
        <v>243</v>
      </c>
      <c r="E5">
        <v>2</v>
      </c>
      <c r="F5">
        <v>0.93767100000000003</v>
      </c>
      <c r="G5" t="s">
        <v>412</v>
      </c>
      <c r="H5" t="s">
        <v>434</v>
      </c>
      <c r="I5" t="s">
        <v>422</v>
      </c>
      <c r="J5" t="s">
        <v>417</v>
      </c>
      <c r="M5" t="s">
        <v>248</v>
      </c>
    </row>
    <row r="6" spans="1:13" hidden="1">
      <c r="A6" t="s">
        <v>293</v>
      </c>
      <c r="B6" t="s">
        <v>293</v>
      </c>
      <c r="C6">
        <v>0</v>
      </c>
      <c r="D6" t="s">
        <v>240</v>
      </c>
      <c r="E6">
        <v>8</v>
      </c>
      <c r="F6">
        <v>0</v>
      </c>
      <c r="G6" t="s">
        <v>413</v>
      </c>
      <c r="H6" t="s">
        <v>433</v>
      </c>
      <c r="I6" t="s">
        <v>424</v>
      </c>
      <c r="J6" t="s">
        <v>417</v>
      </c>
      <c r="K6" t="s">
        <v>417</v>
      </c>
    </row>
    <row r="7" spans="1:13" hidden="1">
      <c r="A7" t="s">
        <v>257</v>
      </c>
      <c r="B7" t="s">
        <v>257</v>
      </c>
      <c r="C7">
        <v>0</v>
      </c>
      <c r="D7" t="s">
        <v>243</v>
      </c>
      <c r="E7">
        <v>5</v>
      </c>
      <c r="F7">
        <v>0</v>
      </c>
      <c r="G7" t="s">
        <v>412</v>
      </c>
      <c r="H7" t="s">
        <v>433</v>
      </c>
      <c r="I7" t="s">
        <v>422</v>
      </c>
      <c r="J7" t="s">
        <v>417</v>
      </c>
      <c r="K7" t="s">
        <v>422</v>
      </c>
    </row>
    <row r="8" spans="1:13" hidden="1">
      <c r="A8" t="s">
        <v>273</v>
      </c>
      <c r="B8" t="s">
        <v>273</v>
      </c>
      <c r="C8">
        <v>37</v>
      </c>
      <c r="D8" t="s">
        <v>243</v>
      </c>
      <c r="E8">
        <v>4</v>
      </c>
      <c r="F8">
        <v>2.5342E-2</v>
      </c>
      <c r="G8" t="s">
        <v>416</v>
      </c>
      <c r="H8" t="s">
        <v>433</v>
      </c>
      <c r="I8" t="s">
        <v>414</v>
      </c>
      <c r="J8" t="s">
        <v>421</v>
      </c>
      <c r="K8" t="s">
        <v>430</v>
      </c>
    </row>
    <row r="9" spans="1:13" hidden="1">
      <c r="A9" t="s">
        <v>274</v>
      </c>
      <c r="B9" t="s">
        <v>274</v>
      </c>
      <c r="C9">
        <v>38</v>
      </c>
      <c r="D9" t="s">
        <v>243</v>
      </c>
      <c r="E9">
        <v>4</v>
      </c>
      <c r="F9">
        <v>2.6027000000000002E-2</v>
      </c>
      <c r="G9" t="s">
        <v>416</v>
      </c>
      <c r="H9" t="s">
        <v>433</v>
      </c>
      <c r="I9" t="s">
        <v>414</v>
      </c>
      <c r="J9" t="s">
        <v>421</v>
      </c>
      <c r="K9" t="s">
        <v>422</v>
      </c>
    </row>
    <row r="10" spans="1:13" hidden="1">
      <c r="A10" t="s">
        <v>276</v>
      </c>
      <c r="B10" t="s">
        <v>276</v>
      </c>
      <c r="C10">
        <v>0</v>
      </c>
      <c r="D10" t="s">
        <v>240</v>
      </c>
      <c r="E10">
        <v>637</v>
      </c>
      <c r="F10">
        <v>0</v>
      </c>
      <c r="G10" t="s">
        <v>413</v>
      </c>
      <c r="H10" t="s">
        <v>433</v>
      </c>
      <c r="I10" t="s">
        <v>424</v>
      </c>
      <c r="J10">
        <v>10</v>
      </c>
      <c r="K10" t="s">
        <v>427</v>
      </c>
    </row>
    <row r="11" spans="1:13" hidden="1">
      <c r="A11" t="s">
        <v>278</v>
      </c>
      <c r="B11" t="s">
        <v>278</v>
      </c>
      <c r="C11">
        <v>0</v>
      </c>
      <c r="D11" t="s">
        <v>240</v>
      </c>
      <c r="E11">
        <v>144</v>
      </c>
      <c r="F11">
        <v>0</v>
      </c>
      <c r="G11" t="s">
        <v>413</v>
      </c>
      <c r="H11" t="s">
        <v>433</v>
      </c>
      <c r="I11" t="s">
        <v>424</v>
      </c>
      <c r="J11">
        <v>10</v>
      </c>
      <c r="K11" t="s">
        <v>427</v>
      </c>
    </row>
    <row r="12" spans="1:13" hidden="1">
      <c r="A12" t="s">
        <v>275</v>
      </c>
      <c r="B12" t="s">
        <v>275</v>
      </c>
      <c r="C12">
        <v>37</v>
      </c>
      <c r="D12" t="s">
        <v>243</v>
      </c>
      <c r="E12">
        <v>6</v>
      </c>
      <c r="F12">
        <v>2.5342E-2</v>
      </c>
      <c r="G12" t="s">
        <v>412</v>
      </c>
      <c r="H12" t="s">
        <v>433</v>
      </c>
      <c r="I12" t="s">
        <v>422</v>
      </c>
      <c r="J12" t="s">
        <v>417</v>
      </c>
      <c r="K12" t="s">
        <v>422</v>
      </c>
    </row>
    <row r="13" spans="1:13" hidden="1">
      <c r="A13" t="s">
        <v>277</v>
      </c>
      <c r="B13" t="s">
        <v>277</v>
      </c>
      <c r="C13">
        <v>38</v>
      </c>
      <c r="D13" t="s">
        <v>243</v>
      </c>
      <c r="E13">
        <v>6</v>
      </c>
      <c r="F13">
        <v>2.6027000000000002E-2</v>
      </c>
      <c r="G13" t="s">
        <v>416</v>
      </c>
      <c r="H13" t="s">
        <v>433</v>
      </c>
      <c r="I13" t="s">
        <v>414</v>
      </c>
      <c r="J13" t="s">
        <v>421</v>
      </c>
      <c r="K13" t="s">
        <v>430</v>
      </c>
    </row>
    <row r="14" spans="1:13" hidden="1">
      <c r="A14" t="s">
        <v>289</v>
      </c>
      <c r="B14" t="s">
        <v>289</v>
      </c>
      <c r="C14">
        <v>0</v>
      </c>
      <c r="D14" t="s">
        <v>240</v>
      </c>
      <c r="E14">
        <v>4</v>
      </c>
      <c r="F14">
        <v>0</v>
      </c>
      <c r="G14" t="s">
        <v>413</v>
      </c>
      <c r="H14" t="s">
        <v>433</v>
      </c>
      <c r="I14" t="s">
        <v>424</v>
      </c>
      <c r="J14" t="s">
        <v>417</v>
      </c>
      <c r="K14" t="s">
        <v>417</v>
      </c>
    </row>
    <row r="15" spans="1:13" hidden="1">
      <c r="A15" t="s">
        <v>290</v>
      </c>
      <c r="B15" t="s">
        <v>290</v>
      </c>
      <c r="C15">
        <v>0</v>
      </c>
      <c r="D15" t="s">
        <v>240</v>
      </c>
      <c r="E15">
        <v>3</v>
      </c>
      <c r="F15">
        <v>0</v>
      </c>
      <c r="G15" t="s">
        <v>413</v>
      </c>
      <c r="H15" t="s">
        <v>433</v>
      </c>
      <c r="I15" t="s">
        <v>424</v>
      </c>
      <c r="J15" t="s">
        <v>417</v>
      </c>
      <c r="K15" t="s">
        <v>417</v>
      </c>
      <c r="M15" t="s">
        <v>290</v>
      </c>
    </row>
    <row r="16" spans="1:13" hidden="1">
      <c r="A16" t="s">
        <v>272</v>
      </c>
      <c r="B16" t="s">
        <v>272</v>
      </c>
      <c r="C16">
        <v>37</v>
      </c>
      <c r="D16" t="s">
        <v>243</v>
      </c>
      <c r="E16">
        <v>4</v>
      </c>
      <c r="F16">
        <v>2.5342E-2</v>
      </c>
      <c r="G16" t="s">
        <v>416</v>
      </c>
      <c r="H16" t="s">
        <v>433</v>
      </c>
      <c r="I16" t="s">
        <v>414</v>
      </c>
      <c r="J16" t="s">
        <v>421</v>
      </c>
      <c r="K16" t="s">
        <v>430</v>
      </c>
    </row>
    <row r="17" spans="1:13" hidden="1">
      <c r="A17" t="s">
        <v>279</v>
      </c>
      <c r="B17" t="s">
        <v>279</v>
      </c>
      <c r="C17">
        <v>0</v>
      </c>
      <c r="D17" t="s">
        <v>240</v>
      </c>
      <c r="E17">
        <v>780</v>
      </c>
      <c r="F17">
        <v>0</v>
      </c>
      <c r="G17" t="s">
        <v>413</v>
      </c>
      <c r="H17" t="s">
        <v>433</v>
      </c>
      <c r="I17" t="s">
        <v>424</v>
      </c>
      <c r="J17">
        <v>10</v>
      </c>
      <c r="K17" t="s">
        <v>427</v>
      </c>
    </row>
    <row r="18" spans="1:13" hidden="1">
      <c r="A18" t="s">
        <v>283</v>
      </c>
      <c r="B18" t="s">
        <v>283</v>
      </c>
      <c r="C18">
        <v>0</v>
      </c>
      <c r="D18" t="s">
        <v>243</v>
      </c>
      <c r="E18">
        <v>2</v>
      </c>
      <c r="F18">
        <v>0</v>
      </c>
      <c r="G18" t="s">
        <v>412</v>
      </c>
      <c r="H18" t="s">
        <v>433</v>
      </c>
      <c r="I18" t="s">
        <v>414</v>
      </c>
      <c r="J18" t="s">
        <v>421</v>
      </c>
      <c r="M18" t="s">
        <v>283</v>
      </c>
    </row>
    <row r="19" spans="1:13" hidden="1">
      <c r="A19" t="s">
        <v>255</v>
      </c>
      <c r="B19" t="s">
        <v>255</v>
      </c>
      <c r="C19">
        <v>0</v>
      </c>
      <c r="D19" t="s">
        <v>243</v>
      </c>
      <c r="E19">
        <v>9</v>
      </c>
      <c r="F19">
        <v>0</v>
      </c>
      <c r="G19" t="s">
        <v>412</v>
      </c>
      <c r="H19" t="s">
        <v>433</v>
      </c>
      <c r="I19" t="s">
        <v>422</v>
      </c>
      <c r="J19" t="s">
        <v>417</v>
      </c>
      <c r="K19" t="s">
        <v>422</v>
      </c>
    </row>
    <row r="20" spans="1:13" hidden="1">
      <c r="A20" t="s">
        <v>256</v>
      </c>
      <c r="B20" t="s">
        <v>256</v>
      </c>
      <c r="C20">
        <v>0</v>
      </c>
      <c r="D20" t="s">
        <v>243</v>
      </c>
      <c r="E20">
        <v>8</v>
      </c>
      <c r="F20">
        <v>0</v>
      </c>
      <c r="G20" t="s">
        <v>412</v>
      </c>
      <c r="H20" t="s">
        <v>433</v>
      </c>
      <c r="I20" t="s">
        <v>422</v>
      </c>
      <c r="J20" t="s">
        <v>417</v>
      </c>
      <c r="M20" t="s">
        <v>256</v>
      </c>
    </row>
    <row r="21" spans="1:13" hidden="1">
      <c r="A21" t="s">
        <v>284</v>
      </c>
      <c r="B21" t="s">
        <v>284</v>
      </c>
      <c r="C21">
        <v>1</v>
      </c>
      <c r="D21" t="s">
        <v>243</v>
      </c>
      <c r="E21">
        <v>5</v>
      </c>
      <c r="F21">
        <v>6.8499999999999995E-4</v>
      </c>
      <c r="G21" t="s">
        <v>412</v>
      </c>
      <c r="H21" t="s">
        <v>433</v>
      </c>
      <c r="I21" t="s">
        <v>422</v>
      </c>
      <c r="J21" t="s">
        <v>417</v>
      </c>
      <c r="M21" t="s">
        <v>284</v>
      </c>
    </row>
    <row r="22" spans="1:13" hidden="1">
      <c r="A22" t="s">
        <v>310</v>
      </c>
      <c r="B22" t="s">
        <v>310</v>
      </c>
      <c r="C22">
        <v>0</v>
      </c>
      <c r="D22" t="s">
        <v>240</v>
      </c>
      <c r="E22">
        <v>120</v>
      </c>
      <c r="F22">
        <v>0</v>
      </c>
      <c r="G22" t="s">
        <v>413</v>
      </c>
      <c r="H22" t="s">
        <v>433</v>
      </c>
      <c r="I22" t="s">
        <v>424</v>
      </c>
      <c r="J22">
        <v>10</v>
      </c>
      <c r="K22" t="s">
        <v>427</v>
      </c>
    </row>
    <row r="23" spans="1:13" hidden="1">
      <c r="A23" t="s">
        <v>270</v>
      </c>
      <c r="B23" t="s">
        <v>270</v>
      </c>
      <c r="C23">
        <v>0</v>
      </c>
      <c r="D23" t="s">
        <v>243</v>
      </c>
      <c r="E23">
        <v>5</v>
      </c>
      <c r="F23">
        <v>0</v>
      </c>
      <c r="G23" t="s">
        <v>416</v>
      </c>
      <c r="H23" t="s">
        <v>433</v>
      </c>
      <c r="I23" t="s">
        <v>414</v>
      </c>
      <c r="J23" t="s">
        <v>421</v>
      </c>
      <c r="K23" t="s">
        <v>430</v>
      </c>
    </row>
    <row r="24" spans="1:13" hidden="1">
      <c r="A24" t="s">
        <v>265</v>
      </c>
      <c r="B24" t="s">
        <v>265</v>
      </c>
      <c r="C24">
        <v>0</v>
      </c>
      <c r="D24" t="s">
        <v>243</v>
      </c>
      <c r="E24">
        <v>15</v>
      </c>
      <c r="F24">
        <v>0</v>
      </c>
      <c r="G24" t="s">
        <v>412</v>
      </c>
      <c r="H24" t="s">
        <v>433</v>
      </c>
      <c r="I24" t="s">
        <v>422</v>
      </c>
      <c r="J24" t="s">
        <v>417</v>
      </c>
      <c r="K24" t="s">
        <v>422</v>
      </c>
    </row>
    <row r="25" spans="1:13" hidden="1">
      <c r="A25" t="s">
        <v>266</v>
      </c>
      <c r="B25" t="s">
        <v>266</v>
      </c>
      <c r="C25">
        <v>0</v>
      </c>
      <c r="D25" t="s">
        <v>243</v>
      </c>
      <c r="E25">
        <v>16</v>
      </c>
      <c r="F25">
        <v>0</v>
      </c>
      <c r="G25" t="s">
        <v>412</v>
      </c>
      <c r="H25" t="s">
        <v>433</v>
      </c>
      <c r="I25" t="s">
        <v>422</v>
      </c>
      <c r="J25" t="s">
        <v>417</v>
      </c>
      <c r="K25" t="s">
        <v>422</v>
      </c>
    </row>
    <row r="26" spans="1:13" hidden="1">
      <c r="A26" t="s">
        <v>269</v>
      </c>
      <c r="B26" t="s">
        <v>269</v>
      </c>
      <c r="C26">
        <v>0</v>
      </c>
      <c r="D26" t="s">
        <v>243</v>
      </c>
      <c r="E26">
        <v>4</v>
      </c>
      <c r="F26">
        <v>0</v>
      </c>
      <c r="G26" t="s">
        <v>416</v>
      </c>
      <c r="H26" t="s">
        <v>433</v>
      </c>
      <c r="I26" t="s">
        <v>414</v>
      </c>
      <c r="J26" t="s">
        <v>421</v>
      </c>
      <c r="K26" t="s">
        <v>430</v>
      </c>
    </row>
    <row r="27" spans="1:13" hidden="1">
      <c r="A27" t="s">
        <v>315</v>
      </c>
      <c r="B27" t="s">
        <v>315</v>
      </c>
      <c r="C27">
        <v>1179</v>
      </c>
      <c r="D27" t="s">
        <v>243</v>
      </c>
      <c r="E27">
        <v>4</v>
      </c>
      <c r="F27">
        <v>0.80753399999999997</v>
      </c>
      <c r="G27" t="s">
        <v>416</v>
      </c>
      <c r="H27" t="s">
        <v>434</v>
      </c>
      <c r="I27" t="s">
        <v>414</v>
      </c>
      <c r="J27" t="s">
        <v>421</v>
      </c>
      <c r="M27" t="s">
        <v>315</v>
      </c>
    </row>
    <row r="28" spans="1:13" hidden="1">
      <c r="A28" t="s">
        <v>299</v>
      </c>
      <c r="B28" t="s">
        <v>299</v>
      </c>
      <c r="C28">
        <v>690</v>
      </c>
      <c r="D28" t="s">
        <v>243</v>
      </c>
      <c r="E28">
        <v>5</v>
      </c>
      <c r="F28">
        <v>0.472603</v>
      </c>
      <c r="G28" t="s">
        <v>416</v>
      </c>
      <c r="H28" t="s">
        <v>434</v>
      </c>
      <c r="I28" t="s">
        <v>414</v>
      </c>
      <c r="J28" t="s">
        <v>421</v>
      </c>
      <c r="M28" t="s">
        <v>299</v>
      </c>
    </row>
    <row r="29" spans="1:13" hidden="1">
      <c r="A29" t="s">
        <v>298</v>
      </c>
      <c r="B29" t="s">
        <v>298</v>
      </c>
      <c r="C29">
        <v>0</v>
      </c>
      <c r="D29" t="s">
        <v>240</v>
      </c>
      <c r="E29">
        <v>4</v>
      </c>
      <c r="F29">
        <v>0</v>
      </c>
      <c r="G29" t="s">
        <v>413</v>
      </c>
      <c r="H29" t="s">
        <v>433</v>
      </c>
      <c r="I29" t="s">
        <v>424</v>
      </c>
      <c r="J29" t="s">
        <v>417</v>
      </c>
      <c r="K29" t="s">
        <v>417</v>
      </c>
    </row>
    <row r="30" spans="1:13" hidden="1">
      <c r="A30" t="s">
        <v>271</v>
      </c>
      <c r="B30" t="s">
        <v>271</v>
      </c>
      <c r="C30">
        <v>0</v>
      </c>
      <c r="D30" t="s">
        <v>243</v>
      </c>
      <c r="E30">
        <v>6</v>
      </c>
      <c r="F30">
        <v>0</v>
      </c>
      <c r="G30" t="s">
        <v>412</v>
      </c>
      <c r="H30" t="s">
        <v>433</v>
      </c>
      <c r="I30" t="s">
        <v>422</v>
      </c>
      <c r="J30" t="s">
        <v>417</v>
      </c>
      <c r="K30" t="s">
        <v>422</v>
      </c>
    </row>
    <row r="31" spans="1:13" hidden="1">
      <c r="A31" t="s">
        <v>291</v>
      </c>
      <c r="B31" t="s">
        <v>291</v>
      </c>
      <c r="C31">
        <v>0</v>
      </c>
      <c r="D31" t="s">
        <v>240</v>
      </c>
      <c r="E31">
        <v>4</v>
      </c>
      <c r="F31">
        <v>0</v>
      </c>
      <c r="G31" t="s">
        <v>413</v>
      </c>
      <c r="H31" t="s">
        <v>433</v>
      </c>
      <c r="I31" t="s">
        <v>424</v>
      </c>
      <c r="J31" t="s">
        <v>417</v>
      </c>
      <c r="K31" t="s">
        <v>417</v>
      </c>
    </row>
    <row r="32" spans="1:13" hidden="1">
      <c r="A32" t="s">
        <v>297</v>
      </c>
      <c r="B32" t="s">
        <v>297</v>
      </c>
      <c r="C32">
        <v>0</v>
      </c>
      <c r="D32" t="s">
        <v>243</v>
      </c>
      <c r="E32">
        <v>7</v>
      </c>
      <c r="F32">
        <v>0</v>
      </c>
      <c r="G32" t="s">
        <v>412</v>
      </c>
      <c r="H32" t="s">
        <v>433</v>
      </c>
      <c r="I32" t="s">
        <v>422</v>
      </c>
      <c r="J32" t="s">
        <v>417</v>
      </c>
      <c r="M32" t="s">
        <v>297</v>
      </c>
    </row>
    <row r="33" spans="1:13" hidden="1">
      <c r="A33" t="s">
        <v>304</v>
      </c>
      <c r="B33" t="s">
        <v>304</v>
      </c>
      <c r="C33">
        <v>0</v>
      </c>
      <c r="D33" t="s">
        <v>240</v>
      </c>
      <c r="E33">
        <v>441</v>
      </c>
      <c r="F33">
        <v>0</v>
      </c>
      <c r="G33" t="s">
        <v>413</v>
      </c>
      <c r="H33" t="s">
        <v>433</v>
      </c>
      <c r="I33" t="s">
        <v>424</v>
      </c>
      <c r="J33" t="s">
        <v>417</v>
      </c>
      <c r="K33" t="s">
        <v>417</v>
      </c>
    </row>
    <row r="34" spans="1:13" hidden="1">
      <c r="A34" t="s">
        <v>303</v>
      </c>
      <c r="B34" t="s">
        <v>303</v>
      </c>
      <c r="C34">
        <v>0</v>
      </c>
      <c r="D34" t="s">
        <v>240</v>
      </c>
      <c r="E34">
        <v>5</v>
      </c>
      <c r="F34">
        <v>0</v>
      </c>
      <c r="G34" t="s">
        <v>413</v>
      </c>
      <c r="H34" t="s">
        <v>433</v>
      </c>
      <c r="I34" t="s">
        <v>424</v>
      </c>
      <c r="J34" t="s">
        <v>417</v>
      </c>
      <c r="K34" t="s">
        <v>417</v>
      </c>
    </row>
    <row r="35" spans="1:13" hidden="1">
      <c r="A35" t="s">
        <v>306</v>
      </c>
      <c r="B35" t="s">
        <v>306</v>
      </c>
      <c r="C35">
        <v>81</v>
      </c>
      <c r="D35" t="s">
        <v>243</v>
      </c>
      <c r="E35">
        <v>5</v>
      </c>
      <c r="F35">
        <v>5.5479000000000001E-2</v>
      </c>
      <c r="G35" t="s">
        <v>416</v>
      </c>
      <c r="H35" t="s">
        <v>433</v>
      </c>
      <c r="I35" t="s">
        <v>414</v>
      </c>
      <c r="J35" t="s">
        <v>421</v>
      </c>
      <c r="M35" t="s">
        <v>306</v>
      </c>
    </row>
    <row r="36" spans="1:13" hidden="1">
      <c r="A36" t="s">
        <v>302</v>
      </c>
      <c r="B36" t="s">
        <v>302</v>
      </c>
      <c r="C36">
        <v>81</v>
      </c>
      <c r="D36" t="s">
        <v>243</v>
      </c>
      <c r="E36">
        <v>3</v>
      </c>
      <c r="F36">
        <v>5.5479000000000001E-2</v>
      </c>
      <c r="G36" t="s">
        <v>412</v>
      </c>
      <c r="H36" t="s">
        <v>433</v>
      </c>
      <c r="I36" t="s">
        <v>422</v>
      </c>
      <c r="J36" t="s">
        <v>417</v>
      </c>
      <c r="K36" t="s">
        <v>422</v>
      </c>
    </row>
    <row r="37" spans="1:13" hidden="1">
      <c r="A37" t="s">
        <v>305</v>
      </c>
      <c r="B37" t="s">
        <v>305</v>
      </c>
      <c r="C37">
        <v>81</v>
      </c>
      <c r="D37" t="s">
        <v>243</v>
      </c>
      <c r="E37">
        <v>5</v>
      </c>
      <c r="F37">
        <v>5.5479000000000001E-2</v>
      </c>
      <c r="G37" t="s">
        <v>416</v>
      </c>
      <c r="H37" t="s">
        <v>433</v>
      </c>
      <c r="I37" t="s">
        <v>414</v>
      </c>
      <c r="J37" t="s">
        <v>421</v>
      </c>
      <c r="K37" t="s">
        <v>430</v>
      </c>
    </row>
    <row r="38" spans="1:13" hidden="1">
      <c r="A38" t="s">
        <v>300</v>
      </c>
      <c r="B38" t="s">
        <v>300</v>
      </c>
      <c r="C38">
        <v>81</v>
      </c>
      <c r="D38" t="s">
        <v>243</v>
      </c>
      <c r="E38">
        <v>6</v>
      </c>
      <c r="F38">
        <v>5.5479000000000001E-2</v>
      </c>
      <c r="G38" t="s">
        <v>412</v>
      </c>
      <c r="H38" t="s">
        <v>433</v>
      </c>
      <c r="I38" t="s">
        <v>422</v>
      </c>
      <c r="J38" t="s">
        <v>417</v>
      </c>
      <c r="K38" t="s">
        <v>422</v>
      </c>
    </row>
    <row r="39" spans="1:13" hidden="1">
      <c r="A39" t="s">
        <v>301</v>
      </c>
      <c r="B39" t="s">
        <v>301</v>
      </c>
      <c r="C39">
        <v>81</v>
      </c>
      <c r="D39" t="s">
        <v>245</v>
      </c>
      <c r="E39">
        <v>97</v>
      </c>
      <c r="F39">
        <v>5.5479000000000001E-2</v>
      </c>
      <c r="G39" t="s">
        <v>413</v>
      </c>
      <c r="H39" t="s">
        <v>433</v>
      </c>
      <c r="I39" t="s">
        <v>424</v>
      </c>
      <c r="J39">
        <v>10</v>
      </c>
      <c r="K39" t="s">
        <v>427</v>
      </c>
    </row>
    <row r="40" spans="1:13" hidden="1">
      <c r="A40" t="s">
        <v>288</v>
      </c>
      <c r="B40" t="s">
        <v>288</v>
      </c>
      <c r="C40">
        <v>0</v>
      </c>
      <c r="D40" t="s">
        <v>240</v>
      </c>
      <c r="E40">
        <v>861</v>
      </c>
      <c r="F40">
        <v>0</v>
      </c>
      <c r="G40" t="s">
        <v>413</v>
      </c>
      <c r="H40" t="s">
        <v>433</v>
      </c>
      <c r="I40" t="s">
        <v>424</v>
      </c>
      <c r="J40">
        <v>10</v>
      </c>
      <c r="K40" t="s">
        <v>427</v>
      </c>
    </row>
    <row r="41" spans="1:13" hidden="1">
      <c r="A41" t="s">
        <v>292</v>
      </c>
      <c r="B41" t="s">
        <v>292</v>
      </c>
      <c r="C41">
        <v>0</v>
      </c>
      <c r="D41" t="s">
        <v>240</v>
      </c>
      <c r="E41">
        <v>3</v>
      </c>
      <c r="F41">
        <v>0</v>
      </c>
      <c r="G41" t="s">
        <v>413</v>
      </c>
      <c r="H41" t="s">
        <v>433</v>
      </c>
      <c r="I41" t="s">
        <v>424</v>
      </c>
      <c r="J41" t="s">
        <v>417</v>
      </c>
      <c r="K41" t="s">
        <v>417</v>
      </c>
    </row>
    <row r="42" spans="1:13" hidden="1">
      <c r="A42" t="s">
        <v>281</v>
      </c>
      <c r="B42" t="s">
        <v>281</v>
      </c>
      <c r="C42">
        <v>0</v>
      </c>
      <c r="D42" t="s">
        <v>243</v>
      </c>
      <c r="E42">
        <v>6</v>
      </c>
      <c r="F42">
        <v>0</v>
      </c>
      <c r="G42" t="s">
        <v>412</v>
      </c>
      <c r="H42" t="s">
        <v>433</v>
      </c>
      <c r="I42" t="s">
        <v>422</v>
      </c>
      <c r="J42" t="s">
        <v>417</v>
      </c>
      <c r="M42" t="s">
        <v>281</v>
      </c>
    </row>
    <row r="43" spans="1:13" hidden="1">
      <c r="A43" t="s">
        <v>282</v>
      </c>
      <c r="B43" t="s">
        <v>282</v>
      </c>
      <c r="C43">
        <v>0</v>
      </c>
      <c r="D43" t="s">
        <v>243</v>
      </c>
      <c r="E43">
        <v>5</v>
      </c>
      <c r="F43">
        <v>0</v>
      </c>
      <c r="G43" t="s">
        <v>416</v>
      </c>
      <c r="H43" t="s">
        <v>433</v>
      </c>
      <c r="I43" t="s">
        <v>414</v>
      </c>
      <c r="J43" t="s">
        <v>421</v>
      </c>
      <c r="K43" t="s">
        <v>430</v>
      </c>
    </row>
    <row r="44" spans="1:13" hidden="1">
      <c r="A44" t="s">
        <v>258</v>
      </c>
      <c r="B44" t="s">
        <v>258</v>
      </c>
      <c r="C44">
        <v>0</v>
      </c>
      <c r="D44" t="s">
        <v>243</v>
      </c>
      <c r="E44">
        <v>8</v>
      </c>
      <c r="F44">
        <v>0</v>
      </c>
      <c r="G44" t="s">
        <v>412</v>
      </c>
      <c r="H44" t="s">
        <v>433</v>
      </c>
      <c r="I44" t="s">
        <v>422</v>
      </c>
      <c r="J44" t="s">
        <v>417</v>
      </c>
      <c r="K44" t="s">
        <v>422</v>
      </c>
    </row>
    <row r="45" spans="1:13" hidden="1">
      <c r="A45" t="s">
        <v>239</v>
      </c>
      <c r="B45" t="s">
        <v>239</v>
      </c>
      <c r="C45">
        <v>0</v>
      </c>
      <c r="D45" t="s">
        <v>240</v>
      </c>
      <c r="E45">
        <v>1460</v>
      </c>
      <c r="F45">
        <v>0</v>
      </c>
      <c r="G45">
        <v>0</v>
      </c>
      <c r="H45" t="s">
        <v>433</v>
      </c>
      <c r="I45">
        <v>0</v>
      </c>
      <c r="J45">
        <v>0</v>
      </c>
      <c r="K45" t="s">
        <v>417</v>
      </c>
      <c r="M45" t="s">
        <v>239</v>
      </c>
    </row>
    <row r="46" spans="1:13" hidden="1">
      <c r="A46" t="s">
        <v>294</v>
      </c>
      <c r="B46" t="s">
        <v>294</v>
      </c>
      <c r="C46">
        <v>0</v>
      </c>
      <c r="D46" t="s">
        <v>240</v>
      </c>
      <c r="E46">
        <v>4</v>
      </c>
      <c r="F46">
        <v>0</v>
      </c>
      <c r="G46" t="s">
        <v>413</v>
      </c>
      <c r="H46" t="s">
        <v>433</v>
      </c>
      <c r="I46" t="s">
        <v>424</v>
      </c>
      <c r="J46" t="s">
        <v>417</v>
      </c>
      <c r="K46" t="s">
        <v>429</v>
      </c>
      <c r="M46" t="s">
        <v>294</v>
      </c>
    </row>
    <row r="47" spans="1:13" hidden="1">
      <c r="A47" t="s">
        <v>295</v>
      </c>
      <c r="B47" t="s">
        <v>295</v>
      </c>
      <c r="C47">
        <v>0</v>
      </c>
      <c r="D47" t="s">
        <v>243</v>
      </c>
      <c r="E47">
        <v>4</v>
      </c>
      <c r="F47">
        <v>0</v>
      </c>
      <c r="G47" t="s">
        <v>416</v>
      </c>
      <c r="H47" t="s">
        <v>433</v>
      </c>
      <c r="I47" t="s">
        <v>414</v>
      </c>
      <c r="J47" t="s">
        <v>421</v>
      </c>
      <c r="K47" t="s">
        <v>430</v>
      </c>
    </row>
    <row r="48" spans="1:13" hidden="1">
      <c r="A48" t="s">
        <v>250</v>
      </c>
      <c r="B48" t="s">
        <v>250</v>
      </c>
      <c r="C48">
        <v>0</v>
      </c>
      <c r="D48" t="s">
        <v>243</v>
      </c>
      <c r="E48">
        <v>4</v>
      </c>
      <c r="F48">
        <v>0</v>
      </c>
      <c r="G48" t="s">
        <v>412</v>
      </c>
      <c r="H48" t="s">
        <v>433</v>
      </c>
      <c r="I48" t="s">
        <v>422</v>
      </c>
      <c r="J48" t="s">
        <v>417</v>
      </c>
      <c r="K48" t="s">
        <v>422</v>
      </c>
    </row>
    <row r="49" spans="1:13" hidden="1">
      <c r="A49" t="s">
        <v>253</v>
      </c>
      <c r="B49" t="s">
        <v>253</v>
      </c>
      <c r="C49">
        <v>0</v>
      </c>
      <c r="D49" t="s">
        <v>243</v>
      </c>
      <c r="E49">
        <v>3</v>
      </c>
      <c r="F49">
        <v>0</v>
      </c>
      <c r="G49" t="s">
        <v>412</v>
      </c>
      <c r="H49" t="s">
        <v>433</v>
      </c>
      <c r="I49" t="s">
        <v>422</v>
      </c>
      <c r="J49" t="s">
        <v>417</v>
      </c>
      <c r="M49" t="s">
        <v>253</v>
      </c>
    </row>
    <row r="50" spans="1:13" hidden="1">
      <c r="A50" t="s">
        <v>246</v>
      </c>
      <c r="B50" t="s">
        <v>246</v>
      </c>
      <c r="C50">
        <v>0</v>
      </c>
      <c r="D50" t="s">
        <v>240</v>
      </c>
      <c r="E50">
        <v>1073</v>
      </c>
      <c r="F50">
        <v>0</v>
      </c>
      <c r="G50" t="s">
        <v>413</v>
      </c>
      <c r="H50" t="s">
        <v>433</v>
      </c>
      <c r="I50" t="s">
        <v>420</v>
      </c>
      <c r="J50">
        <v>10</v>
      </c>
      <c r="K50" t="s">
        <v>427</v>
      </c>
    </row>
    <row r="51" spans="1:13" hidden="1">
      <c r="A51" t="s">
        <v>252</v>
      </c>
      <c r="B51" t="s">
        <v>252</v>
      </c>
      <c r="C51">
        <v>0</v>
      </c>
      <c r="D51" t="s">
        <v>243</v>
      </c>
      <c r="E51">
        <v>5</v>
      </c>
      <c r="F51">
        <v>0</v>
      </c>
      <c r="G51" t="s">
        <v>412</v>
      </c>
      <c r="H51" t="s">
        <v>433</v>
      </c>
      <c r="I51" t="s">
        <v>422</v>
      </c>
      <c r="J51" t="s">
        <v>417</v>
      </c>
      <c r="K51" t="s">
        <v>422</v>
      </c>
    </row>
    <row r="52" spans="1:13" hidden="1">
      <c r="A52" t="s">
        <v>244</v>
      </c>
      <c r="B52" t="s">
        <v>244</v>
      </c>
      <c r="C52">
        <v>259</v>
      </c>
      <c r="D52" t="s">
        <v>245</v>
      </c>
      <c r="E52">
        <v>110</v>
      </c>
      <c r="F52">
        <v>0.177397</v>
      </c>
      <c r="G52" t="s">
        <v>413</v>
      </c>
      <c r="H52" t="s">
        <v>433</v>
      </c>
      <c r="I52" t="s">
        <v>420</v>
      </c>
      <c r="J52" t="s">
        <v>417</v>
      </c>
      <c r="K52" t="s">
        <v>417</v>
      </c>
    </row>
    <row r="53" spans="1:13" hidden="1">
      <c r="A53" t="s">
        <v>249</v>
      </c>
      <c r="B53" t="s">
        <v>249</v>
      </c>
      <c r="C53">
        <v>0</v>
      </c>
      <c r="D53" t="s">
        <v>243</v>
      </c>
      <c r="E53">
        <v>4</v>
      </c>
      <c r="F53">
        <v>0</v>
      </c>
      <c r="G53" t="s">
        <v>412</v>
      </c>
      <c r="H53" t="s">
        <v>433</v>
      </c>
      <c r="I53" t="s">
        <v>422</v>
      </c>
      <c r="J53" t="s">
        <v>417</v>
      </c>
      <c r="K53" t="s">
        <v>422</v>
      </c>
    </row>
    <row r="54" spans="1:13" hidden="1">
      <c r="A54" t="s">
        <v>287</v>
      </c>
      <c r="B54" t="s">
        <v>287</v>
      </c>
      <c r="C54">
        <v>0</v>
      </c>
      <c r="D54" t="s">
        <v>240</v>
      </c>
      <c r="E54">
        <v>24</v>
      </c>
      <c r="F54">
        <v>0</v>
      </c>
      <c r="G54" t="s">
        <v>413</v>
      </c>
      <c r="H54" t="s">
        <v>433</v>
      </c>
      <c r="I54" t="s">
        <v>424</v>
      </c>
      <c r="J54" t="s">
        <v>417</v>
      </c>
      <c r="K54" t="s">
        <v>429</v>
      </c>
      <c r="M54" t="s">
        <v>287</v>
      </c>
    </row>
    <row r="55" spans="1:13" hidden="1">
      <c r="A55" t="s">
        <v>268</v>
      </c>
      <c r="B55" t="s">
        <v>268</v>
      </c>
      <c r="C55">
        <v>8</v>
      </c>
      <c r="D55" t="s">
        <v>245</v>
      </c>
      <c r="E55">
        <v>327</v>
      </c>
      <c r="F55">
        <v>5.4790000000000004E-3</v>
      </c>
      <c r="G55" t="s">
        <v>413</v>
      </c>
      <c r="H55" t="s">
        <v>433</v>
      </c>
      <c r="I55" t="s">
        <v>424</v>
      </c>
      <c r="J55">
        <v>10</v>
      </c>
      <c r="K55" t="s">
        <v>427</v>
      </c>
    </row>
    <row r="56" spans="1:13" hidden="1">
      <c r="A56" t="s">
        <v>267</v>
      </c>
      <c r="B56" t="s">
        <v>267</v>
      </c>
      <c r="C56">
        <v>872</v>
      </c>
      <c r="D56" t="s">
        <v>243</v>
      </c>
      <c r="E56">
        <v>3</v>
      </c>
      <c r="F56">
        <v>0.59726000000000001</v>
      </c>
      <c r="G56" t="s">
        <v>412</v>
      </c>
      <c r="H56" t="s">
        <v>434</v>
      </c>
      <c r="I56" t="s">
        <v>422</v>
      </c>
      <c r="J56" t="s">
        <v>417</v>
      </c>
      <c r="M56" t="s">
        <v>267</v>
      </c>
    </row>
    <row r="57" spans="1:13" hidden="1">
      <c r="A57" t="s">
        <v>316</v>
      </c>
      <c r="B57" t="s">
        <v>316</v>
      </c>
      <c r="C57">
        <v>1406</v>
      </c>
      <c r="D57" t="s">
        <v>243</v>
      </c>
      <c r="E57">
        <v>4</v>
      </c>
      <c r="F57">
        <v>0.96301400000000004</v>
      </c>
      <c r="G57" t="s">
        <v>412</v>
      </c>
      <c r="H57" t="s">
        <v>434</v>
      </c>
      <c r="I57" t="s">
        <v>422</v>
      </c>
      <c r="J57" t="s">
        <v>417</v>
      </c>
      <c r="M57" t="s">
        <v>316</v>
      </c>
    </row>
    <row r="58" spans="1:13" hidden="1">
      <c r="A58" t="s">
        <v>317</v>
      </c>
      <c r="B58" t="s">
        <v>317</v>
      </c>
      <c r="C58">
        <v>0</v>
      </c>
      <c r="D58" t="s">
        <v>240</v>
      </c>
      <c r="E58">
        <v>21</v>
      </c>
      <c r="F58">
        <v>0</v>
      </c>
      <c r="G58" t="s">
        <v>413</v>
      </c>
      <c r="H58" t="s">
        <v>433</v>
      </c>
      <c r="I58" t="s">
        <v>424</v>
      </c>
      <c r="J58" t="s">
        <v>417</v>
      </c>
      <c r="K58" t="s">
        <v>429</v>
      </c>
      <c r="M58" t="s">
        <v>317</v>
      </c>
    </row>
    <row r="59" spans="1:13" hidden="1">
      <c r="A59" t="s">
        <v>318</v>
      </c>
      <c r="B59" t="s">
        <v>318</v>
      </c>
      <c r="C59">
        <v>0</v>
      </c>
      <c r="D59" t="s">
        <v>240</v>
      </c>
      <c r="E59">
        <v>12</v>
      </c>
      <c r="F59">
        <v>0</v>
      </c>
      <c r="G59" t="s">
        <v>413</v>
      </c>
      <c r="H59" t="s">
        <v>433</v>
      </c>
      <c r="I59" t="s">
        <v>424</v>
      </c>
      <c r="J59" t="s">
        <v>417</v>
      </c>
      <c r="K59" t="s">
        <v>417</v>
      </c>
      <c r="M59" t="s">
        <v>317</v>
      </c>
    </row>
    <row r="60" spans="1:13" hidden="1">
      <c r="A60" t="s">
        <v>241</v>
      </c>
      <c r="B60" t="s">
        <v>241</v>
      </c>
      <c r="C60">
        <v>0</v>
      </c>
      <c r="D60" t="s">
        <v>240</v>
      </c>
      <c r="E60">
        <v>15</v>
      </c>
      <c r="F60">
        <v>0</v>
      </c>
      <c r="G60" t="s">
        <v>412</v>
      </c>
      <c r="H60" t="s">
        <v>433</v>
      </c>
      <c r="I60" t="s">
        <v>424</v>
      </c>
      <c r="J60" t="s">
        <v>417</v>
      </c>
      <c r="K60" t="s">
        <v>417</v>
      </c>
    </row>
    <row r="61" spans="1:13" hidden="1">
      <c r="A61" t="s">
        <v>242</v>
      </c>
      <c r="B61" t="s">
        <v>242</v>
      </c>
      <c r="C61">
        <v>0</v>
      </c>
      <c r="D61" t="s">
        <v>243</v>
      </c>
      <c r="E61">
        <v>5</v>
      </c>
      <c r="F61">
        <v>0</v>
      </c>
      <c r="G61" t="s">
        <v>412</v>
      </c>
      <c r="H61" t="s">
        <v>433</v>
      </c>
      <c r="I61" t="s">
        <v>422</v>
      </c>
      <c r="J61" t="s">
        <v>417</v>
      </c>
      <c r="K61" t="s">
        <v>422</v>
      </c>
    </row>
    <row r="62" spans="1:13" hidden="1">
      <c r="A62" t="s">
        <v>254</v>
      </c>
      <c r="B62" t="s">
        <v>254</v>
      </c>
      <c r="C62">
        <v>0</v>
      </c>
      <c r="D62" t="s">
        <v>243</v>
      </c>
      <c r="E62">
        <v>25</v>
      </c>
      <c r="F62">
        <v>0</v>
      </c>
      <c r="G62" t="s">
        <v>412</v>
      </c>
      <c r="H62" t="s">
        <v>433</v>
      </c>
      <c r="I62" t="s">
        <v>422</v>
      </c>
      <c r="J62" t="s">
        <v>417</v>
      </c>
      <c r="K62" t="s">
        <v>422</v>
      </c>
    </row>
    <row r="63" spans="1:13" hidden="1">
      <c r="A63" t="s">
        <v>309</v>
      </c>
      <c r="B63" t="s">
        <v>309</v>
      </c>
      <c r="C63">
        <v>0</v>
      </c>
      <c r="D63" t="s">
        <v>240</v>
      </c>
      <c r="E63">
        <v>202</v>
      </c>
      <c r="F63">
        <v>0</v>
      </c>
      <c r="G63" t="s">
        <v>413</v>
      </c>
      <c r="H63" t="s">
        <v>433</v>
      </c>
      <c r="I63" t="s">
        <v>424</v>
      </c>
      <c r="J63">
        <v>10</v>
      </c>
      <c r="K63" t="s">
        <v>427</v>
      </c>
    </row>
    <row r="64" spans="1:13" hidden="1">
      <c r="A64" t="s">
        <v>260</v>
      </c>
      <c r="B64" t="s">
        <v>260</v>
      </c>
      <c r="C64">
        <v>0</v>
      </c>
      <c r="D64" t="s">
        <v>240</v>
      </c>
      <c r="E64">
        <v>9</v>
      </c>
      <c r="F64">
        <v>0</v>
      </c>
      <c r="G64" t="s">
        <v>416</v>
      </c>
      <c r="H64" t="s">
        <v>433</v>
      </c>
      <c r="I64" t="s">
        <v>424</v>
      </c>
      <c r="J64" t="s">
        <v>417</v>
      </c>
      <c r="K64" t="s">
        <v>417</v>
      </c>
    </row>
    <row r="65" spans="1:13" hidden="1">
      <c r="A65" t="s">
        <v>259</v>
      </c>
      <c r="B65" t="s">
        <v>259</v>
      </c>
      <c r="C65">
        <v>0</v>
      </c>
      <c r="D65" t="s">
        <v>240</v>
      </c>
      <c r="E65">
        <v>10</v>
      </c>
      <c r="F65">
        <v>0</v>
      </c>
      <c r="G65" t="s">
        <v>416</v>
      </c>
      <c r="H65" t="s">
        <v>433</v>
      </c>
      <c r="I65" t="s">
        <v>424</v>
      </c>
      <c r="J65" t="s">
        <v>417</v>
      </c>
      <c r="K65" t="s">
        <v>417</v>
      </c>
    </row>
    <row r="66" spans="1:13" hidden="1">
      <c r="A66" t="s">
        <v>307</v>
      </c>
      <c r="B66" t="s">
        <v>307</v>
      </c>
      <c r="C66">
        <v>0</v>
      </c>
      <c r="D66" t="s">
        <v>243</v>
      </c>
      <c r="E66">
        <v>3</v>
      </c>
      <c r="F66">
        <v>0</v>
      </c>
      <c r="G66" t="s">
        <v>412</v>
      </c>
      <c r="H66" t="s">
        <v>433</v>
      </c>
      <c r="I66" t="s">
        <v>422</v>
      </c>
      <c r="J66" t="s">
        <v>417</v>
      </c>
      <c r="M66" t="s">
        <v>307</v>
      </c>
    </row>
    <row r="67" spans="1:13" hidden="1">
      <c r="A67" t="s">
        <v>313</v>
      </c>
      <c r="B67" t="s">
        <v>313</v>
      </c>
      <c r="C67">
        <v>0</v>
      </c>
      <c r="D67" t="s">
        <v>240</v>
      </c>
      <c r="E67">
        <v>8</v>
      </c>
      <c r="F67">
        <v>0</v>
      </c>
      <c r="G67" t="s">
        <v>413</v>
      </c>
      <c r="H67" t="s">
        <v>433</v>
      </c>
      <c r="I67" t="s">
        <v>424</v>
      </c>
      <c r="J67" t="s">
        <v>417</v>
      </c>
      <c r="K67" t="s">
        <v>429</v>
      </c>
      <c r="M67" t="s">
        <v>313</v>
      </c>
    </row>
    <row r="68" spans="1:13" hidden="1">
      <c r="A68" t="s">
        <v>314</v>
      </c>
      <c r="B68" t="s">
        <v>314</v>
      </c>
      <c r="C68">
        <v>1453</v>
      </c>
      <c r="D68" t="s">
        <v>243</v>
      </c>
      <c r="E68">
        <v>3</v>
      </c>
      <c r="F68">
        <v>0.99520500000000001</v>
      </c>
      <c r="G68" t="s">
        <v>416</v>
      </c>
      <c r="H68" t="s">
        <v>434</v>
      </c>
      <c r="I68" t="s">
        <v>414</v>
      </c>
      <c r="J68" t="s">
        <v>421</v>
      </c>
      <c r="M68" t="s">
        <v>314</v>
      </c>
    </row>
    <row r="69" spans="1:13" hidden="1">
      <c r="A69" t="s">
        <v>264</v>
      </c>
      <c r="B69" t="s">
        <v>264</v>
      </c>
      <c r="C69">
        <v>0</v>
      </c>
      <c r="D69" t="s">
        <v>243</v>
      </c>
      <c r="E69">
        <v>8</v>
      </c>
      <c r="F69">
        <v>0</v>
      </c>
      <c r="G69" t="s">
        <v>412</v>
      </c>
      <c r="H69" t="s">
        <v>433</v>
      </c>
      <c r="I69" t="s">
        <v>422</v>
      </c>
      <c r="J69" t="s">
        <v>417</v>
      </c>
      <c r="M69" t="s">
        <v>264</v>
      </c>
    </row>
    <row r="70" spans="1:13" hidden="1">
      <c r="A70" t="s">
        <v>263</v>
      </c>
      <c r="B70" t="s">
        <v>263</v>
      </c>
      <c r="C70">
        <v>0</v>
      </c>
      <c r="D70" t="s">
        <v>243</v>
      </c>
      <c r="E70">
        <v>6</v>
      </c>
      <c r="F70">
        <v>0</v>
      </c>
      <c r="G70" t="s">
        <v>412</v>
      </c>
      <c r="H70" t="s">
        <v>433</v>
      </c>
      <c r="I70" t="s">
        <v>422</v>
      </c>
      <c r="J70" t="s">
        <v>417</v>
      </c>
      <c r="K70" t="s">
        <v>422</v>
      </c>
    </row>
    <row r="71" spans="1:13">
      <c r="A71" t="s">
        <v>321</v>
      </c>
      <c r="B71" t="s">
        <v>321</v>
      </c>
      <c r="C71">
        <v>0</v>
      </c>
      <c r="D71" t="s">
        <v>243</v>
      </c>
      <c r="E71">
        <v>6</v>
      </c>
      <c r="F71">
        <v>0</v>
      </c>
      <c r="G71" t="s">
        <v>412</v>
      </c>
      <c r="H71" t="s">
        <v>433</v>
      </c>
      <c r="I71" t="s">
        <v>422</v>
      </c>
      <c r="J71" t="s">
        <v>417</v>
      </c>
      <c r="K71" t="s">
        <v>422</v>
      </c>
    </row>
    <row r="72" spans="1:13">
      <c r="A72" t="s">
        <v>322</v>
      </c>
      <c r="B72" t="s">
        <v>322</v>
      </c>
      <c r="C72">
        <v>0</v>
      </c>
      <c r="D72" t="s">
        <v>240</v>
      </c>
      <c r="E72">
        <v>663</v>
      </c>
      <c r="F72">
        <v>0</v>
      </c>
      <c r="G72" t="s">
        <v>412</v>
      </c>
      <c r="H72" t="s">
        <v>433</v>
      </c>
      <c r="I72" t="s">
        <v>422</v>
      </c>
      <c r="J72" t="s">
        <v>417</v>
      </c>
      <c r="K72" t="s">
        <v>417</v>
      </c>
    </row>
    <row r="73" spans="1:13">
      <c r="A73" t="s">
        <v>320</v>
      </c>
      <c r="B73" t="s">
        <v>320</v>
      </c>
      <c r="C73">
        <v>0</v>
      </c>
      <c r="D73" t="s">
        <v>243</v>
      </c>
      <c r="E73">
        <v>9</v>
      </c>
      <c r="F73">
        <v>0</v>
      </c>
      <c r="G73" t="s">
        <v>412</v>
      </c>
      <c r="H73" t="s">
        <v>433</v>
      </c>
      <c r="I73" t="s">
        <v>422</v>
      </c>
      <c r="J73" t="s">
        <v>417</v>
      </c>
      <c r="K73" t="s">
        <v>422</v>
      </c>
    </row>
    <row r="74" spans="1:13" hidden="1">
      <c r="A74" t="s">
        <v>312</v>
      </c>
      <c r="B74" t="s">
        <v>312</v>
      </c>
      <c r="C74">
        <v>0</v>
      </c>
      <c r="D74" t="s">
        <v>240</v>
      </c>
      <c r="E74">
        <v>76</v>
      </c>
      <c r="F74">
        <v>0</v>
      </c>
      <c r="G74" t="s">
        <v>413</v>
      </c>
      <c r="H74" t="s">
        <v>433</v>
      </c>
      <c r="I74" t="s">
        <v>424</v>
      </c>
      <c r="J74">
        <v>10</v>
      </c>
      <c r="K74" t="s">
        <v>429</v>
      </c>
      <c r="M74" t="s">
        <v>312</v>
      </c>
    </row>
    <row r="75" spans="1:13" hidden="1">
      <c r="A75" t="s">
        <v>247</v>
      </c>
      <c r="B75" t="s">
        <v>247</v>
      </c>
      <c r="C75">
        <v>0</v>
      </c>
      <c r="D75" t="s">
        <v>243</v>
      </c>
      <c r="E75">
        <v>2</v>
      </c>
      <c r="F75">
        <v>0</v>
      </c>
      <c r="G75" t="s">
        <v>412</v>
      </c>
      <c r="H75" t="s">
        <v>433</v>
      </c>
      <c r="I75" t="s">
        <v>422</v>
      </c>
      <c r="J75" t="s">
        <v>417</v>
      </c>
      <c r="K75" t="s">
        <v>431</v>
      </c>
      <c r="M75" t="s">
        <v>247</v>
      </c>
    </row>
    <row r="76" spans="1:13" hidden="1">
      <c r="A76" t="s">
        <v>280</v>
      </c>
      <c r="B76" t="s">
        <v>280</v>
      </c>
      <c r="C76">
        <v>0</v>
      </c>
      <c r="D76" t="s">
        <v>240</v>
      </c>
      <c r="E76">
        <v>721</v>
      </c>
      <c r="F76">
        <v>0</v>
      </c>
      <c r="G76" t="s">
        <v>413</v>
      </c>
      <c r="H76" t="s">
        <v>433</v>
      </c>
      <c r="I76" t="s">
        <v>424</v>
      </c>
      <c r="J76">
        <v>10</v>
      </c>
      <c r="K76" t="s">
        <v>427</v>
      </c>
    </row>
    <row r="77" spans="1:13" hidden="1">
      <c r="A77" t="s">
        <v>296</v>
      </c>
      <c r="B77" t="s">
        <v>296</v>
      </c>
      <c r="C77">
        <v>0</v>
      </c>
      <c r="D77" t="s">
        <v>240</v>
      </c>
      <c r="E77">
        <v>12</v>
      </c>
      <c r="F77">
        <v>0</v>
      </c>
      <c r="G77" t="s">
        <v>413</v>
      </c>
      <c r="H77" t="s">
        <v>433</v>
      </c>
      <c r="I77" t="s">
        <v>424</v>
      </c>
      <c r="J77" t="s">
        <v>417</v>
      </c>
      <c r="K77" t="s">
        <v>417</v>
      </c>
    </row>
    <row r="78" spans="1:13" hidden="1">
      <c r="A78" t="s">
        <v>251</v>
      </c>
      <c r="B78" t="s">
        <v>251</v>
      </c>
      <c r="C78">
        <v>0</v>
      </c>
      <c r="D78" t="s">
        <v>243</v>
      </c>
      <c r="E78">
        <v>2</v>
      </c>
      <c r="F78">
        <v>0</v>
      </c>
      <c r="G78" t="s">
        <v>412</v>
      </c>
      <c r="H78" t="s">
        <v>433</v>
      </c>
      <c r="I78" t="s">
        <v>422</v>
      </c>
      <c r="J78" t="s">
        <v>417</v>
      </c>
      <c r="K78" t="s">
        <v>431</v>
      </c>
      <c r="M78" t="s">
        <v>251</v>
      </c>
    </row>
    <row r="79" spans="1:13" hidden="1">
      <c r="A79" t="s">
        <v>308</v>
      </c>
      <c r="B79" t="s">
        <v>308</v>
      </c>
      <c r="C79">
        <v>0</v>
      </c>
      <c r="D79" t="s">
        <v>240</v>
      </c>
      <c r="E79">
        <v>274</v>
      </c>
      <c r="F79">
        <v>0</v>
      </c>
      <c r="G79" t="s">
        <v>413</v>
      </c>
      <c r="H79" t="s">
        <v>433</v>
      </c>
      <c r="I79" t="s">
        <v>424</v>
      </c>
      <c r="J79">
        <v>10</v>
      </c>
      <c r="K79" t="s">
        <v>427</v>
      </c>
    </row>
    <row r="80" spans="1:13" hidden="1">
      <c r="A80" t="s">
        <v>261</v>
      </c>
      <c r="B80" t="s">
        <v>261</v>
      </c>
      <c r="C80">
        <v>0</v>
      </c>
      <c r="D80" t="s">
        <v>240</v>
      </c>
      <c r="E80">
        <v>112</v>
      </c>
      <c r="F80">
        <v>0</v>
      </c>
      <c r="G80" t="s">
        <v>412</v>
      </c>
      <c r="H80" t="s">
        <v>433</v>
      </c>
      <c r="I80" t="s">
        <v>424</v>
      </c>
      <c r="J80">
        <v>10</v>
      </c>
      <c r="K80" t="s">
        <v>427</v>
      </c>
    </row>
    <row r="81" spans="1:11" hidden="1">
      <c r="A81" t="s">
        <v>262</v>
      </c>
      <c r="B81" t="s">
        <v>262</v>
      </c>
      <c r="C81">
        <v>0</v>
      </c>
      <c r="D81" t="s">
        <v>240</v>
      </c>
      <c r="E81">
        <v>61</v>
      </c>
      <c r="F81">
        <v>0</v>
      </c>
      <c r="G81" t="s">
        <v>412</v>
      </c>
      <c r="H81" t="s">
        <v>433</v>
      </c>
      <c r="I81" t="s">
        <v>424</v>
      </c>
      <c r="J81">
        <v>10</v>
      </c>
      <c r="K81" t="s">
        <v>427</v>
      </c>
    </row>
    <row r="82" spans="1:11" hidden="1">
      <c r="A82" t="s">
        <v>319</v>
      </c>
      <c r="B82" t="s">
        <v>319</v>
      </c>
      <c r="C82">
        <v>0</v>
      </c>
      <c r="D82" t="s">
        <v>240</v>
      </c>
      <c r="E82">
        <v>5</v>
      </c>
      <c r="F82">
        <v>0</v>
      </c>
      <c r="G82" t="s">
        <v>412</v>
      </c>
      <c r="H82" t="s">
        <v>433</v>
      </c>
      <c r="I82" t="s">
        <v>424</v>
      </c>
      <c r="J82" t="s">
        <v>417</v>
      </c>
      <c r="K82" t="s">
        <v>417</v>
      </c>
    </row>
  </sheetData>
  <autoFilter ref="A1:M82">
    <filterColumn colId="0">
      <filters>
        <filter val="SaleCondition"/>
        <filter val="SalePrice"/>
        <filter val="SaleTyp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diccionario</vt:lpstr>
      <vt:lpstr>Hoja2</vt:lpstr>
      <vt:lpstr>nulos</vt:lpstr>
      <vt:lpstr>casas 5</vt:lpstr>
      <vt:lpstr>diccionario!data_description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Garcia</dc:creator>
  <cp:lastModifiedBy>Victor Garcia</cp:lastModifiedBy>
  <dcterms:created xsi:type="dcterms:W3CDTF">2024-03-12T01:49:12Z</dcterms:created>
  <dcterms:modified xsi:type="dcterms:W3CDTF">2024-03-18T06:17:07Z</dcterms:modified>
</cp:coreProperties>
</file>