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8_{DF12AAD3-CA11-415C-8380-65A94C5A050A}" xr6:coauthVersionLast="47" xr6:coauthVersionMax="47" xr10:uidLastSave="{00000000-0000-0000-0000-000000000000}"/>
  <bookViews>
    <workbookView xWindow="-108" yWindow="-108" windowWidth="23256" windowHeight="12456" activeTab="1" xr2:uid="{BC392509-CC11-4489-9366-C43F60CC285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L16" i="1"/>
  <c r="L15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<sst xmlns="http://schemas.openxmlformats.org/spreadsheetml/2006/main" count="18" uniqueCount="10">
  <si>
    <t>PIB</t>
  </si>
  <si>
    <t>IPCA</t>
  </si>
  <si>
    <t>SELIC</t>
  </si>
  <si>
    <t>ANO</t>
  </si>
  <si>
    <t>VOLUME_ANUAL</t>
  </si>
  <si>
    <t>target</t>
  </si>
  <si>
    <t>pred_SARIMAX</t>
  </si>
  <si>
    <t>pred_Prophet</t>
  </si>
  <si>
    <t>pred_ElasticNet</t>
  </si>
  <si>
    <t>pred_Ensemble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</si>
</sst>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,,,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3" fontId="0" fillId="0" borderId="0" xfId="1" applyFont="1"/>
    <xf numFmtId="17" fontId="0" fillId="0" borderId="0" xfId="0" applyNumberFormat="1"/>
    <xf numFmtId="169" fontId="0" fillId="0" borderId="0" xfId="0" applyNumberFormat="1"/>
    <xf numFmtId="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Planilha2!$A$4:$A$15</c:f>
              <c:numCache>
                <c:formatCode>mmm\-yy</c:formatCode>
                <c:ptCount val="12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Planilha2!$B$4:$B$15</c:f>
              <c:numCache>
                <c:formatCode>0.0,,,</c:formatCode>
                <c:ptCount val="12"/>
                <c:pt idx="0">
                  <c:v>3181099498508.7002</c:v>
                </c:pt>
                <c:pt idx="1">
                  <c:v>37223960173240.703</c:v>
                </c:pt>
                <c:pt idx="2">
                  <c:v>3782462549508.2998</c:v>
                </c:pt>
                <c:pt idx="3">
                  <c:v>3856101894913.6001</c:v>
                </c:pt>
                <c:pt idx="4">
                  <c:v>44409762752522.297</c:v>
                </c:pt>
                <c:pt idx="5">
                  <c:v>44474913926598.602</c:v>
                </c:pt>
                <c:pt idx="6">
                  <c:v>47646353108643.898</c:v>
                </c:pt>
                <c:pt idx="7">
                  <c:v>5430403824974</c:v>
                </c:pt>
                <c:pt idx="8">
                  <c:v>5961515278883.2998</c:v>
                </c:pt>
                <c:pt idx="9">
                  <c:v>7354750691086.0996</c:v>
                </c:pt>
                <c:pt idx="10">
                  <c:v>93219164337434.406</c:v>
                </c:pt>
                <c:pt idx="11">
                  <c:v>101151647985604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011-AD6E-FB49CEBD1D76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pred_SARIMAX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Planilha2!$A$4:$A$15</c:f>
              <c:numCache>
                <c:formatCode>mmm\-yy</c:formatCode>
                <c:ptCount val="12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Planilha2!$C$4:$C$15</c:f>
              <c:numCache>
                <c:formatCode>0.0,,,</c:formatCode>
                <c:ptCount val="12"/>
                <c:pt idx="0">
                  <c:v>3181099498508.7002</c:v>
                </c:pt>
                <c:pt idx="1">
                  <c:v>37223960173240.703</c:v>
                </c:pt>
                <c:pt idx="2">
                  <c:v>3782462549508.2998</c:v>
                </c:pt>
                <c:pt idx="3">
                  <c:v>3856101894913.6001</c:v>
                </c:pt>
                <c:pt idx="4">
                  <c:v>44409762752522.297</c:v>
                </c:pt>
                <c:pt idx="5">
                  <c:v>44474913926598.602</c:v>
                </c:pt>
                <c:pt idx="6">
                  <c:v>47646353108643.898</c:v>
                </c:pt>
                <c:pt idx="7">
                  <c:v>5430403824974</c:v>
                </c:pt>
                <c:pt idx="8">
                  <c:v>5961515278883.2998</c:v>
                </c:pt>
                <c:pt idx="9">
                  <c:v>7354750691086.0996</c:v>
                </c:pt>
                <c:pt idx="10">
                  <c:v>-12702334845124.801</c:v>
                </c:pt>
                <c:pt idx="11">
                  <c:v>-4869682842109.6602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7-4011-AD6E-FB49CEBD1D76}"/>
            </c:ext>
          </c:extLst>
        </c:ser>
        <c:ser>
          <c:idx val="2"/>
          <c:order val="2"/>
          <c:tx>
            <c:strRef>
              <c:f>Planilha2!$D$3</c:f>
              <c:strCache>
                <c:ptCount val="1"/>
                <c:pt idx="0">
                  <c:v>pred_Prophet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Planilha2!$A$4:$A$15</c:f>
              <c:numCache>
                <c:formatCode>mmm\-yy</c:formatCode>
                <c:ptCount val="12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Planilha2!$D$4:$D$15</c:f>
              <c:numCache>
                <c:formatCode>0.0,,,</c:formatCode>
                <c:ptCount val="12"/>
                <c:pt idx="0">
                  <c:v>3181099498508.7002</c:v>
                </c:pt>
                <c:pt idx="1">
                  <c:v>37223960173240.703</c:v>
                </c:pt>
                <c:pt idx="2">
                  <c:v>3782462549508.2998</c:v>
                </c:pt>
                <c:pt idx="3">
                  <c:v>3856101894913.6001</c:v>
                </c:pt>
                <c:pt idx="4">
                  <c:v>44409762752522.297</c:v>
                </c:pt>
                <c:pt idx="5">
                  <c:v>44474913926598.602</c:v>
                </c:pt>
                <c:pt idx="6">
                  <c:v>47646353108643.898</c:v>
                </c:pt>
                <c:pt idx="7">
                  <c:v>5430403824974</c:v>
                </c:pt>
                <c:pt idx="8">
                  <c:v>5961515278883.2998</c:v>
                </c:pt>
                <c:pt idx="9">
                  <c:v>7354750691086.0996</c:v>
                </c:pt>
                <c:pt idx="10">
                  <c:v>68088595521594.898</c:v>
                </c:pt>
                <c:pt idx="11">
                  <c:v>80466259718862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7-4011-AD6E-FB49CEBD1D76}"/>
            </c:ext>
          </c:extLst>
        </c:ser>
        <c:ser>
          <c:idx val="3"/>
          <c:order val="3"/>
          <c:tx>
            <c:strRef>
              <c:f>Planilha2!$E$3</c:f>
              <c:strCache>
                <c:ptCount val="1"/>
                <c:pt idx="0">
                  <c:v>pred_ElasticNet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Planilha2!$A$4:$A$15</c:f>
              <c:numCache>
                <c:formatCode>mmm\-yy</c:formatCode>
                <c:ptCount val="12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Planilha2!$E$4:$E$15</c:f>
              <c:numCache>
                <c:formatCode>0.0,,,</c:formatCode>
                <c:ptCount val="12"/>
                <c:pt idx="0">
                  <c:v>3181099498508.7002</c:v>
                </c:pt>
                <c:pt idx="1">
                  <c:v>37223960173240.703</c:v>
                </c:pt>
                <c:pt idx="2">
                  <c:v>3782462549508.2998</c:v>
                </c:pt>
                <c:pt idx="3">
                  <c:v>3856101894913.6001</c:v>
                </c:pt>
                <c:pt idx="4">
                  <c:v>44409762752522.297</c:v>
                </c:pt>
                <c:pt idx="5">
                  <c:v>44474913926598.602</c:v>
                </c:pt>
                <c:pt idx="6">
                  <c:v>47646353108643.898</c:v>
                </c:pt>
                <c:pt idx="7">
                  <c:v>5430403824974</c:v>
                </c:pt>
                <c:pt idx="8">
                  <c:v>5961515278883.2998</c:v>
                </c:pt>
                <c:pt idx="9">
                  <c:v>7354750691086.0996</c:v>
                </c:pt>
                <c:pt idx="10">
                  <c:v>-2566251042001.5098</c:v>
                </c:pt>
                <c:pt idx="11">
                  <c:v>29327062744357.398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7-4011-AD6E-FB49CEBD1D76}"/>
            </c:ext>
          </c:extLst>
        </c:ser>
        <c:ser>
          <c:idx val="4"/>
          <c:order val="4"/>
          <c:tx>
            <c:strRef>
              <c:f>Planilha2!$F$3</c:f>
              <c:strCache>
                <c:ptCount val="1"/>
                <c:pt idx="0">
                  <c:v>pred_Ensemble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Planilha2!$A$4:$A$15</c:f>
              <c:numCache>
                <c:formatCode>mmm\-yy</c:formatCode>
                <c:ptCount val="12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Planilha2!$F$4:$F$15</c:f>
              <c:numCache>
                <c:formatCode>0.0,,,</c:formatCode>
                <c:ptCount val="12"/>
                <c:pt idx="0">
                  <c:v>3181099498508.7002</c:v>
                </c:pt>
                <c:pt idx="1">
                  <c:v>37223960173240.703</c:v>
                </c:pt>
                <c:pt idx="2">
                  <c:v>3782462549508.2998</c:v>
                </c:pt>
                <c:pt idx="3">
                  <c:v>3856101894913.6001</c:v>
                </c:pt>
                <c:pt idx="4">
                  <c:v>44409762752522.297</c:v>
                </c:pt>
                <c:pt idx="5">
                  <c:v>44474913926598.602</c:v>
                </c:pt>
                <c:pt idx="6">
                  <c:v>47646353108643.898</c:v>
                </c:pt>
                <c:pt idx="7">
                  <c:v>5430403824974</c:v>
                </c:pt>
                <c:pt idx="8">
                  <c:v>5961515278883.2998</c:v>
                </c:pt>
                <c:pt idx="9">
                  <c:v>7354750691086.0996</c:v>
                </c:pt>
                <c:pt idx="10">
                  <c:v>8329375869469.5195</c:v>
                </c:pt>
                <c:pt idx="11">
                  <c:v>24794934073413.301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7-4011-AD6E-FB49CEBD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992192"/>
        <c:axId val="1832992672"/>
      </c:lineChart>
      <c:dateAx>
        <c:axId val="1832992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992672"/>
        <c:crosses val="autoZero"/>
        <c:auto val="1"/>
        <c:lblOffset val="100"/>
        <c:baseTimeUnit val="years"/>
      </c:dateAx>
      <c:valAx>
        <c:axId val="1832992672"/>
        <c:scaling>
          <c:orientation val="minMax"/>
          <c:max val="1800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9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Planilha2!$A$20:$A$31</c:f>
              <c:numCache>
                <c:formatCode>mmm\-yy</c:formatCode>
                <c:ptCount val="12"/>
                <c:pt idx="0">
                  <c:v>41275</c:v>
                </c:pt>
                <c:pt idx="1">
                  <c:v>41640</c:v>
                </c:pt>
                <c:pt idx="2">
                  <c:v>42005</c:v>
                </c:pt>
                <c:pt idx="3">
                  <c:v>42370</c:v>
                </c:pt>
                <c:pt idx="4">
                  <c:v>42736</c:v>
                </c:pt>
                <c:pt idx="5">
                  <c:v>43101</c:v>
                </c:pt>
                <c:pt idx="6">
                  <c:v>43466</c:v>
                </c:pt>
                <c:pt idx="7">
                  <c:v>43831</c:v>
                </c:pt>
                <c:pt idx="8">
                  <c:v>44197</c:v>
                </c:pt>
                <c:pt idx="9">
                  <c:v>44562</c:v>
                </c:pt>
                <c:pt idx="10">
                  <c:v>44927</c:v>
                </c:pt>
                <c:pt idx="11">
                  <c:v>45292</c:v>
                </c:pt>
              </c:numCache>
            </c:numRef>
          </c:cat>
          <c:val>
            <c:numRef>
              <c:f>Planilha2!$B$20:$B$31</c:f>
              <c:numCache>
                <c:formatCode>0.0,,,</c:formatCode>
                <c:ptCount val="12"/>
                <c:pt idx="0">
                  <c:v>37223960173240.703</c:v>
                </c:pt>
                <c:pt idx="1">
                  <c:v>3782462549508.2998</c:v>
                </c:pt>
                <c:pt idx="2">
                  <c:v>3856101894913.6001</c:v>
                </c:pt>
                <c:pt idx="3">
                  <c:v>44409762752522.297</c:v>
                </c:pt>
                <c:pt idx="4">
                  <c:v>44474913926598.602</c:v>
                </c:pt>
                <c:pt idx="5">
                  <c:v>47646353108643.898</c:v>
                </c:pt>
                <c:pt idx="6">
                  <c:v>5430403824974</c:v>
                </c:pt>
                <c:pt idx="7">
                  <c:v>5961515278883.2998</c:v>
                </c:pt>
                <c:pt idx="8">
                  <c:v>7354750691086.0996</c:v>
                </c:pt>
                <c:pt idx="9">
                  <c:v>93219164337434.406</c:v>
                </c:pt>
                <c:pt idx="10">
                  <c:v>101151647985604</c:v>
                </c:pt>
                <c:pt idx="11">
                  <c:v>11018532814768.4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42F3-ACAD-B7C8CBC707B4}"/>
            </c:ext>
          </c:extLst>
        </c:ser>
        <c:ser>
          <c:idx val="1"/>
          <c:order val="1"/>
          <c:tx>
            <c:strRef>
              <c:f>Planilha2!$C$19</c:f>
              <c:strCache>
                <c:ptCount val="1"/>
                <c:pt idx="0">
                  <c:v>pred_SARIMAX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Planilha2!$A$20:$A$31</c:f>
              <c:numCache>
                <c:formatCode>mmm\-yy</c:formatCode>
                <c:ptCount val="12"/>
                <c:pt idx="0">
                  <c:v>41275</c:v>
                </c:pt>
                <c:pt idx="1">
                  <c:v>41640</c:v>
                </c:pt>
                <c:pt idx="2">
                  <c:v>42005</c:v>
                </c:pt>
                <c:pt idx="3">
                  <c:v>42370</c:v>
                </c:pt>
                <c:pt idx="4">
                  <c:v>42736</c:v>
                </c:pt>
                <c:pt idx="5">
                  <c:v>43101</c:v>
                </c:pt>
                <c:pt idx="6">
                  <c:v>43466</c:v>
                </c:pt>
                <c:pt idx="7">
                  <c:v>43831</c:v>
                </c:pt>
                <c:pt idx="8">
                  <c:v>44197</c:v>
                </c:pt>
                <c:pt idx="9">
                  <c:v>44562</c:v>
                </c:pt>
                <c:pt idx="10">
                  <c:v>44927</c:v>
                </c:pt>
                <c:pt idx="11">
                  <c:v>45292</c:v>
                </c:pt>
              </c:numCache>
            </c:numRef>
          </c:cat>
          <c:val>
            <c:numRef>
              <c:f>Planilha2!$C$20:$C$31</c:f>
              <c:numCache>
                <c:formatCode>0.0,,,</c:formatCode>
                <c:ptCount val="12"/>
                <c:pt idx="0">
                  <c:v>37223960173240.703</c:v>
                </c:pt>
                <c:pt idx="1">
                  <c:v>3782462549508.2998</c:v>
                </c:pt>
                <c:pt idx="2">
                  <c:v>3856101894913.6001</c:v>
                </c:pt>
                <c:pt idx="3">
                  <c:v>44409762752522.297</c:v>
                </c:pt>
                <c:pt idx="4">
                  <c:v>44474913926598.602</c:v>
                </c:pt>
                <c:pt idx="5">
                  <c:v>47646353108643.898</c:v>
                </c:pt>
                <c:pt idx="6">
                  <c:v>5430403824974</c:v>
                </c:pt>
                <c:pt idx="7">
                  <c:v>5961515278883.2998</c:v>
                </c:pt>
                <c:pt idx="8">
                  <c:v>7354750691086.0996</c:v>
                </c:pt>
                <c:pt idx="9">
                  <c:v>93219164337434.406</c:v>
                </c:pt>
                <c:pt idx="10">
                  <c:v>132543583765722</c:v>
                </c:pt>
                <c:pt idx="11">
                  <c:v>169976326197275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5-42F3-ACAD-B7C8CBC707B4}"/>
            </c:ext>
          </c:extLst>
        </c:ser>
        <c:ser>
          <c:idx val="2"/>
          <c:order val="2"/>
          <c:tx>
            <c:strRef>
              <c:f>Planilha2!$D$19</c:f>
              <c:strCache>
                <c:ptCount val="1"/>
                <c:pt idx="0">
                  <c:v>pred_Prophet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Planilha2!$A$20:$A$31</c:f>
              <c:numCache>
                <c:formatCode>mmm\-yy</c:formatCode>
                <c:ptCount val="12"/>
                <c:pt idx="0">
                  <c:v>41275</c:v>
                </c:pt>
                <c:pt idx="1">
                  <c:v>41640</c:v>
                </c:pt>
                <c:pt idx="2">
                  <c:v>42005</c:v>
                </c:pt>
                <c:pt idx="3">
                  <c:v>42370</c:v>
                </c:pt>
                <c:pt idx="4">
                  <c:v>42736</c:v>
                </c:pt>
                <c:pt idx="5">
                  <c:v>43101</c:v>
                </c:pt>
                <c:pt idx="6">
                  <c:v>43466</c:v>
                </c:pt>
                <c:pt idx="7">
                  <c:v>43831</c:v>
                </c:pt>
                <c:pt idx="8">
                  <c:v>44197</c:v>
                </c:pt>
                <c:pt idx="9">
                  <c:v>44562</c:v>
                </c:pt>
                <c:pt idx="10">
                  <c:v>44927</c:v>
                </c:pt>
                <c:pt idx="11">
                  <c:v>45292</c:v>
                </c:pt>
              </c:numCache>
            </c:numRef>
          </c:cat>
          <c:val>
            <c:numRef>
              <c:f>Planilha2!$D$20:$D$31</c:f>
              <c:numCache>
                <c:formatCode>0.0,,,</c:formatCode>
                <c:ptCount val="12"/>
                <c:pt idx="0">
                  <c:v>37223960173240.703</c:v>
                </c:pt>
                <c:pt idx="1">
                  <c:v>3782462549508.2998</c:v>
                </c:pt>
                <c:pt idx="2">
                  <c:v>3856101894913.6001</c:v>
                </c:pt>
                <c:pt idx="3">
                  <c:v>44409762752522.297</c:v>
                </c:pt>
                <c:pt idx="4">
                  <c:v>44474913926598.602</c:v>
                </c:pt>
                <c:pt idx="5">
                  <c:v>47646353108643.898</c:v>
                </c:pt>
                <c:pt idx="6">
                  <c:v>5430403824974</c:v>
                </c:pt>
                <c:pt idx="7">
                  <c:v>5961515278883.2998</c:v>
                </c:pt>
                <c:pt idx="8">
                  <c:v>7354750691086.0996</c:v>
                </c:pt>
                <c:pt idx="9">
                  <c:v>93219164337434.406</c:v>
                </c:pt>
                <c:pt idx="10">
                  <c:v>98500065753116.906</c:v>
                </c:pt>
                <c:pt idx="11">
                  <c:v>97030519240398.297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5-42F3-ACAD-B7C8CBC707B4}"/>
            </c:ext>
          </c:extLst>
        </c:ser>
        <c:ser>
          <c:idx val="3"/>
          <c:order val="3"/>
          <c:tx>
            <c:strRef>
              <c:f>Planilha2!$E$19</c:f>
              <c:strCache>
                <c:ptCount val="1"/>
                <c:pt idx="0">
                  <c:v>pred_ElasticNet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Planilha2!$A$20:$A$31</c:f>
              <c:numCache>
                <c:formatCode>mmm\-yy</c:formatCode>
                <c:ptCount val="12"/>
                <c:pt idx="0">
                  <c:v>41275</c:v>
                </c:pt>
                <c:pt idx="1">
                  <c:v>41640</c:v>
                </c:pt>
                <c:pt idx="2">
                  <c:v>42005</c:v>
                </c:pt>
                <c:pt idx="3">
                  <c:v>42370</c:v>
                </c:pt>
                <c:pt idx="4">
                  <c:v>42736</c:v>
                </c:pt>
                <c:pt idx="5">
                  <c:v>43101</c:v>
                </c:pt>
                <c:pt idx="6">
                  <c:v>43466</c:v>
                </c:pt>
                <c:pt idx="7">
                  <c:v>43831</c:v>
                </c:pt>
                <c:pt idx="8">
                  <c:v>44197</c:v>
                </c:pt>
                <c:pt idx="9">
                  <c:v>44562</c:v>
                </c:pt>
                <c:pt idx="10">
                  <c:v>44927</c:v>
                </c:pt>
                <c:pt idx="11">
                  <c:v>45292</c:v>
                </c:pt>
              </c:numCache>
            </c:numRef>
          </c:cat>
          <c:val>
            <c:numRef>
              <c:f>Planilha2!$E$20:$E$31</c:f>
              <c:numCache>
                <c:formatCode>0.0,,,</c:formatCode>
                <c:ptCount val="12"/>
                <c:pt idx="0">
                  <c:v>37223960173240.703</c:v>
                </c:pt>
                <c:pt idx="1">
                  <c:v>3782462549508.2998</c:v>
                </c:pt>
                <c:pt idx="2">
                  <c:v>3856101894913.6001</c:v>
                </c:pt>
                <c:pt idx="3">
                  <c:v>44409762752522.297</c:v>
                </c:pt>
                <c:pt idx="4">
                  <c:v>44474913926598.602</c:v>
                </c:pt>
                <c:pt idx="5">
                  <c:v>47646353108643.898</c:v>
                </c:pt>
                <c:pt idx="6">
                  <c:v>5430403824974</c:v>
                </c:pt>
                <c:pt idx="7">
                  <c:v>5961515278883.2998</c:v>
                </c:pt>
                <c:pt idx="8">
                  <c:v>7354750691086.0996</c:v>
                </c:pt>
                <c:pt idx="9">
                  <c:v>93219164337434.406</c:v>
                </c:pt>
                <c:pt idx="10">
                  <c:v>33109674063631.301</c:v>
                </c:pt>
                <c:pt idx="11">
                  <c:v>26670119202758.199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5-42F3-ACAD-B7C8CBC707B4}"/>
            </c:ext>
          </c:extLst>
        </c:ser>
        <c:ser>
          <c:idx val="4"/>
          <c:order val="4"/>
          <c:tx>
            <c:strRef>
              <c:f>Planilha2!$F$19</c:f>
              <c:strCache>
                <c:ptCount val="1"/>
                <c:pt idx="0">
                  <c:v>pred_Ensemble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Planilha2!$A$20:$A$31</c:f>
              <c:numCache>
                <c:formatCode>mmm\-yy</c:formatCode>
                <c:ptCount val="12"/>
                <c:pt idx="0">
                  <c:v>41275</c:v>
                </c:pt>
                <c:pt idx="1">
                  <c:v>41640</c:v>
                </c:pt>
                <c:pt idx="2">
                  <c:v>42005</c:v>
                </c:pt>
                <c:pt idx="3">
                  <c:v>42370</c:v>
                </c:pt>
                <c:pt idx="4">
                  <c:v>42736</c:v>
                </c:pt>
                <c:pt idx="5">
                  <c:v>43101</c:v>
                </c:pt>
                <c:pt idx="6">
                  <c:v>43466</c:v>
                </c:pt>
                <c:pt idx="7">
                  <c:v>43831</c:v>
                </c:pt>
                <c:pt idx="8">
                  <c:v>44197</c:v>
                </c:pt>
                <c:pt idx="9">
                  <c:v>44562</c:v>
                </c:pt>
                <c:pt idx="10">
                  <c:v>44927</c:v>
                </c:pt>
                <c:pt idx="11">
                  <c:v>45292</c:v>
                </c:pt>
              </c:numCache>
            </c:numRef>
          </c:cat>
          <c:val>
            <c:numRef>
              <c:f>Planilha2!$F$20:$F$31</c:f>
              <c:numCache>
                <c:formatCode>0.0,,,</c:formatCode>
                <c:ptCount val="12"/>
                <c:pt idx="0">
                  <c:v>37223960173240.703</c:v>
                </c:pt>
                <c:pt idx="1">
                  <c:v>3782462549508.2998</c:v>
                </c:pt>
                <c:pt idx="2">
                  <c:v>3856101894913.6001</c:v>
                </c:pt>
                <c:pt idx="3">
                  <c:v>44409762752522.297</c:v>
                </c:pt>
                <c:pt idx="4">
                  <c:v>44474913926598.602</c:v>
                </c:pt>
                <c:pt idx="5">
                  <c:v>47646353108643.898</c:v>
                </c:pt>
                <c:pt idx="6">
                  <c:v>5430403824974</c:v>
                </c:pt>
                <c:pt idx="7">
                  <c:v>5961515278883.2998</c:v>
                </c:pt>
                <c:pt idx="8">
                  <c:v>7354750691086.0996</c:v>
                </c:pt>
                <c:pt idx="9">
                  <c:v>93219164337434.406</c:v>
                </c:pt>
                <c:pt idx="10">
                  <c:v>35282671595458.398</c:v>
                </c:pt>
                <c:pt idx="11">
                  <c:v>31909408078838.398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5-42F3-ACAD-B7C8CBC7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47872"/>
        <c:axId val="83956992"/>
      </c:lineChart>
      <c:dateAx>
        <c:axId val="83947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56992"/>
        <c:crosses val="autoZero"/>
        <c:auto val="1"/>
        <c:lblOffset val="100"/>
        <c:baseTimeUnit val="years"/>
      </c:dateAx>
      <c:valAx>
        <c:axId val="83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163830</xdr:rowOff>
    </xdr:from>
    <xdr:to>
      <xdr:col>20</xdr:col>
      <xdr:colOff>0</xdr:colOff>
      <xdr:row>15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AEAE8-7CED-CB4B-50D0-AE1F5EBD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393657</xdr:colOff>
      <xdr:row>16</xdr:row>
      <xdr:rowOff>146265</xdr:rowOff>
    </xdr:from>
    <xdr:to>
      <xdr:col>20</xdr:col>
      <xdr:colOff>0</xdr:colOff>
      <xdr:row>31</xdr:row>
      <xdr:rowOff>90407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8608FD-A009-9AB5-4FA4-BE001B52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6C2-EC86-4A6F-93C4-5C2C657F1F50}">
  <dimension ref="A1:L21"/>
  <sheetViews>
    <sheetView workbookViewId="0">
      <selection activeCell="C1" sqref="C1"/>
    </sheetView>
  </sheetViews>
  <sheetFormatPr defaultRowHeight="14.4" x14ac:dyDescent="0.3"/>
  <cols>
    <col min="12" max="12" width="31.33203125" bestFit="1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2" x14ac:dyDescent="0.3">
      <c r="A2">
        <v>2011</v>
      </c>
      <c r="B2">
        <f ca="1">RANDBETWEEN(4,8)</f>
        <v>7</v>
      </c>
      <c r="C2">
        <f t="shared" ref="C2:D21" ca="1" si="0">RANDBETWEEN(4,8)</f>
        <v>4</v>
      </c>
      <c r="D2">
        <f t="shared" ca="1" si="0"/>
        <v>8</v>
      </c>
      <c r="F2">
        <v>2011</v>
      </c>
      <c r="G2">
        <f ca="1">RANDBETWEEN(1000,10000)</f>
        <v>1504</v>
      </c>
    </row>
    <row r="3" spans="1:12" x14ac:dyDescent="0.3">
      <c r="A3">
        <v>2012</v>
      </c>
      <c r="B3">
        <f t="shared" ref="B3:D21" ca="1" si="1">RANDBETWEEN(4,8)</f>
        <v>8</v>
      </c>
      <c r="C3">
        <f t="shared" ca="1" si="0"/>
        <v>6</v>
      </c>
      <c r="D3">
        <f t="shared" ca="1" si="0"/>
        <v>4</v>
      </c>
      <c r="F3">
        <v>2012</v>
      </c>
      <c r="G3">
        <f t="shared" ref="G3:G21" ca="1" si="2">RANDBETWEEN(1000,10000)</f>
        <v>2296</v>
      </c>
    </row>
    <row r="4" spans="1:12" x14ac:dyDescent="0.3">
      <c r="A4">
        <v>2013</v>
      </c>
      <c r="B4">
        <f t="shared" ca="1" si="1"/>
        <v>8</v>
      </c>
      <c r="C4">
        <f t="shared" ca="1" si="0"/>
        <v>4</v>
      </c>
      <c r="D4">
        <f t="shared" ca="1" si="0"/>
        <v>5</v>
      </c>
      <c r="F4">
        <v>2013</v>
      </c>
      <c r="G4">
        <f t="shared" ca="1" si="2"/>
        <v>7273</v>
      </c>
    </row>
    <row r="5" spans="1:12" x14ac:dyDescent="0.3">
      <c r="A5">
        <v>2014</v>
      </c>
      <c r="B5">
        <f t="shared" ca="1" si="1"/>
        <v>6</v>
      </c>
      <c r="C5">
        <f t="shared" ca="1" si="0"/>
        <v>8</v>
      </c>
      <c r="D5">
        <f t="shared" ca="1" si="0"/>
        <v>6</v>
      </c>
      <c r="F5">
        <v>2014</v>
      </c>
      <c r="G5">
        <f t="shared" ca="1" si="2"/>
        <v>3074</v>
      </c>
    </row>
    <row r="6" spans="1:12" x14ac:dyDescent="0.3">
      <c r="A6">
        <v>2015</v>
      </c>
      <c r="B6">
        <f t="shared" ca="1" si="1"/>
        <v>5</v>
      </c>
      <c r="C6">
        <f t="shared" ca="1" si="0"/>
        <v>5</v>
      </c>
      <c r="D6">
        <f t="shared" ca="1" si="0"/>
        <v>6</v>
      </c>
      <c r="F6">
        <v>2015</v>
      </c>
      <c r="G6">
        <f t="shared" ca="1" si="2"/>
        <v>2096</v>
      </c>
    </row>
    <row r="7" spans="1:12" x14ac:dyDescent="0.3">
      <c r="A7">
        <v>2016</v>
      </c>
      <c r="B7">
        <f t="shared" ca="1" si="1"/>
        <v>7</v>
      </c>
      <c r="C7">
        <f t="shared" ca="1" si="0"/>
        <v>5</v>
      </c>
      <c r="D7">
        <f t="shared" ca="1" si="0"/>
        <v>7</v>
      </c>
      <c r="F7">
        <v>2016</v>
      </c>
      <c r="G7">
        <f t="shared" ca="1" si="2"/>
        <v>5174</v>
      </c>
    </row>
    <row r="8" spans="1:12" x14ac:dyDescent="0.3">
      <c r="A8">
        <v>2017</v>
      </c>
      <c r="B8">
        <f t="shared" ca="1" si="1"/>
        <v>6</v>
      </c>
      <c r="C8">
        <f t="shared" ca="1" si="0"/>
        <v>5</v>
      </c>
      <c r="D8">
        <f t="shared" ca="1" si="0"/>
        <v>4</v>
      </c>
      <c r="F8">
        <v>2017</v>
      </c>
      <c r="G8">
        <f t="shared" ca="1" si="2"/>
        <v>2787</v>
      </c>
    </row>
    <row r="9" spans="1:12" x14ac:dyDescent="0.3">
      <c r="A9">
        <v>2018</v>
      </c>
      <c r="B9">
        <f t="shared" ca="1" si="1"/>
        <v>5</v>
      </c>
      <c r="C9">
        <f t="shared" ca="1" si="0"/>
        <v>4</v>
      </c>
      <c r="D9">
        <f t="shared" ca="1" si="0"/>
        <v>7</v>
      </c>
      <c r="F9">
        <v>2018</v>
      </c>
      <c r="G9">
        <f t="shared" ca="1" si="2"/>
        <v>9667</v>
      </c>
    </row>
    <row r="10" spans="1:12" x14ac:dyDescent="0.3">
      <c r="A10">
        <v>2019</v>
      </c>
      <c r="B10">
        <f t="shared" ca="1" si="1"/>
        <v>4</v>
      </c>
      <c r="C10">
        <f t="shared" ca="1" si="0"/>
        <v>7</v>
      </c>
      <c r="D10">
        <f t="shared" ca="1" si="0"/>
        <v>4</v>
      </c>
      <c r="F10">
        <v>2019</v>
      </c>
      <c r="G10">
        <f t="shared" ca="1" si="2"/>
        <v>7823</v>
      </c>
    </row>
    <row r="11" spans="1:12" x14ac:dyDescent="0.3">
      <c r="A11">
        <v>2020</v>
      </c>
      <c r="B11">
        <f t="shared" ca="1" si="1"/>
        <v>5</v>
      </c>
      <c r="C11">
        <f t="shared" ca="1" si="0"/>
        <v>6</v>
      </c>
      <c r="D11">
        <f t="shared" ca="1" si="0"/>
        <v>7</v>
      </c>
      <c r="F11">
        <v>2020</v>
      </c>
      <c r="G11">
        <f t="shared" ca="1" si="2"/>
        <v>1982</v>
      </c>
    </row>
    <row r="12" spans="1:12" x14ac:dyDescent="0.3">
      <c r="A12">
        <v>2021</v>
      </c>
      <c r="B12">
        <f t="shared" ca="1" si="1"/>
        <v>6</v>
      </c>
      <c r="C12">
        <f t="shared" ca="1" si="0"/>
        <v>7</v>
      </c>
      <c r="D12">
        <f t="shared" ca="1" si="0"/>
        <v>7</v>
      </c>
      <c r="F12">
        <v>2021</v>
      </c>
      <c r="G12">
        <f t="shared" ca="1" si="2"/>
        <v>7566</v>
      </c>
    </row>
    <row r="13" spans="1:12" x14ac:dyDescent="0.3">
      <c r="A13">
        <v>2022</v>
      </c>
      <c r="B13">
        <f t="shared" ca="1" si="1"/>
        <v>4</v>
      </c>
      <c r="C13">
        <f t="shared" ca="1" si="0"/>
        <v>4</v>
      </c>
      <c r="D13">
        <f t="shared" ca="1" si="0"/>
        <v>6</v>
      </c>
      <c r="F13">
        <v>2022</v>
      </c>
      <c r="G13">
        <f t="shared" ca="1" si="2"/>
        <v>2332</v>
      </c>
    </row>
    <row r="14" spans="1:12" x14ac:dyDescent="0.3">
      <c r="A14">
        <v>2023</v>
      </c>
      <c r="B14">
        <f t="shared" ca="1" si="1"/>
        <v>6</v>
      </c>
      <c r="C14">
        <f t="shared" ca="1" si="0"/>
        <v>6</v>
      </c>
      <c r="D14">
        <f t="shared" ca="1" si="0"/>
        <v>5</v>
      </c>
      <c r="F14">
        <v>2023</v>
      </c>
      <c r="G14">
        <f t="shared" ca="1" si="2"/>
        <v>5269</v>
      </c>
    </row>
    <row r="15" spans="1:12" x14ac:dyDescent="0.3">
      <c r="A15">
        <v>2024</v>
      </c>
      <c r="B15">
        <f t="shared" ca="1" si="1"/>
        <v>4</v>
      </c>
      <c r="C15">
        <f t="shared" ca="1" si="0"/>
        <v>7</v>
      </c>
      <c r="D15">
        <f t="shared" ca="1" si="0"/>
        <v>5</v>
      </c>
      <c r="F15">
        <v>2024</v>
      </c>
      <c r="G15">
        <f t="shared" ca="1" si="2"/>
        <v>2061</v>
      </c>
      <c r="L15" s="2">
        <f>93219164300000</f>
        <v>93219164300000</v>
      </c>
    </row>
    <row r="16" spans="1:12" x14ac:dyDescent="0.3">
      <c r="A16" s="1">
        <v>2025</v>
      </c>
      <c r="B16">
        <f t="shared" ca="1" si="1"/>
        <v>5</v>
      </c>
      <c r="C16">
        <f t="shared" ca="1" si="0"/>
        <v>8</v>
      </c>
      <c r="D16">
        <f t="shared" ca="1" si="0"/>
        <v>5</v>
      </c>
      <c r="F16">
        <v>2025</v>
      </c>
      <c r="G16">
        <f t="shared" ca="1" si="2"/>
        <v>2612</v>
      </c>
      <c r="L16" s="2">
        <f>19906815900000</f>
        <v>19906815900000</v>
      </c>
    </row>
    <row r="17" spans="1:7" x14ac:dyDescent="0.3">
      <c r="A17" s="1">
        <v>2026</v>
      </c>
      <c r="B17">
        <f t="shared" ca="1" si="1"/>
        <v>6</v>
      </c>
      <c r="C17">
        <f t="shared" ca="1" si="0"/>
        <v>6</v>
      </c>
      <c r="D17">
        <f t="shared" ca="1" si="0"/>
        <v>6</v>
      </c>
      <c r="F17">
        <v>2026</v>
      </c>
      <c r="G17">
        <f t="shared" ca="1" si="2"/>
        <v>9039</v>
      </c>
    </row>
    <row r="18" spans="1:7" x14ac:dyDescent="0.3">
      <c r="A18" s="1">
        <v>2027</v>
      </c>
      <c r="B18">
        <f t="shared" ca="1" si="1"/>
        <v>7</v>
      </c>
      <c r="C18">
        <f t="shared" ca="1" si="0"/>
        <v>6</v>
      </c>
      <c r="D18">
        <f t="shared" ca="1" si="0"/>
        <v>5</v>
      </c>
      <c r="F18">
        <v>2027</v>
      </c>
      <c r="G18">
        <f t="shared" ca="1" si="2"/>
        <v>6572</v>
      </c>
    </row>
    <row r="19" spans="1:7" x14ac:dyDescent="0.3">
      <c r="A19" s="1">
        <v>2028</v>
      </c>
      <c r="B19">
        <f t="shared" ca="1" si="1"/>
        <v>8</v>
      </c>
      <c r="C19">
        <f t="shared" ca="1" si="0"/>
        <v>7</v>
      </c>
      <c r="D19">
        <f t="shared" ca="1" si="0"/>
        <v>8</v>
      </c>
      <c r="F19">
        <v>2028</v>
      </c>
      <c r="G19">
        <f t="shared" ca="1" si="2"/>
        <v>9790</v>
      </c>
    </row>
    <row r="20" spans="1:7" x14ac:dyDescent="0.3">
      <c r="A20" s="1">
        <v>2029</v>
      </c>
      <c r="B20">
        <f t="shared" ca="1" si="1"/>
        <v>8</v>
      </c>
      <c r="C20">
        <f t="shared" ca="1" si="0"/>
        <v>5</v>
      </c>
      <c r="D20">
        <f t="shared" ca="1" si="0"/>
        <v>8</v>
      </c>
      <c r="F20">
        <v>2029</v>
      </c>
      <c r="G20">
        <f t="shared" ca="1" si="2"/>
        <v>2865</v>
      </c>
    </row>
    <row r="21" spans="1:7" x14ac:dyDescent="0.3">
      <c r="A21" s="1">
        <v>2030</v>
      </c>
      <c r="B21">
        <f t="shared" ca="1" si="1"/>
        <v>5</v>
      </c>
      <c r="C21">
        <f t="shared" ca="1" si="0"/>
        <v>4</v>
      </c>
      <c r="D21">
        <f t="shared" ca="1" si="0"/>
        <v>7</v>
      </c>
      <c r="F21">
        <v>2030</v>
      </c>
      <c r="G21">
        <f t="shared" ca="1" si="2"/>
        <v>9368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39AF-C6E6-4854-8134-60C9000715CA}">
  <dimension ref="A3:F34"/>
  <sheetViews>
    <sheetView tabSelected="1" zoomScale="81" workbookViewId="0">
      <selection activeCell="F9" sqref="F9"/>
    </sheetView>
  </sheetViews>
  <sheetFormatPr defaultRowHeight="14.4" x14ac:dyDescent="0.3"/>
  <cols>
    <col min="2" max="3" width="21" bestFit="1" customWidth="1"/>
    <col min="4" max="6" width="20" bestFit="1" customWidth="1"/>
  </cols>
  <sheetData>
    <row r="3" spans="1:6" x14ac:dyDescent="0.3">
      <c r="A3" t="s">
        <v>3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3">
      <c r="A4" s="3">
        <v>40909</v>
      </c>
      <c r="B4" s="4">
        <v>3181099498508.7002</v>
      </c>
      <c r="C4" s="4">
        <v>3181099498508.7002</v>
      </c>
      <c r="D4" s="4">
        <v>3181099498508.7002</v>
      </c>
      <c r="E4" s="4">
        <v>3181099498508.7002</v>
      </c>
      <c r="F4" s="4">
        <v>3181099498508.7002</v>
      </c>
    </row>
    <row r="5" spans="1:6" x14ac:dyDescent="0.3">
      <c r="A5" s="3">
        <v>41275</v>
      </c>
      <c r="B5" s="4">
        <v>37223960173240.703</v>
      </c>
      <c r="C5" s="4">
        <v>37223960173240.703</v>
      </c>
      <c r="D5" s="4">
        <v>37223960173240.703</v>
      </c>
      <c r="E5" s="4">
        <v>37223960173240.703</v>
      </c>
      <c r="F5" s="4">
        <v>37223960173240.703</v>
      </c>
    </row>
    <row r="6" spans="1:6" x14ac:dyDescent="0.3">
      <c r="A6" s="3">
        <v>41640</v>
      </c>
      <c r="B6" s="4">
        <v>3782462549508.2998</v>
      </c>
      <c r="C6" s="4">
        <v>3782462549508.2998</v>
      </c>
      <c r="D6" s="4">
        <v>3782462549508.2998</v>
      </c>
      <c r="E6" s="4">
        <v>3782462549508.2998</v>
      </c>
      <c r="F6" s="4">
        <v>3782462549508.2998</v>
      </c>
    </row>
    <row r="7" spans="1:6" x14ac:dyDescent="0.3">
      <c r="A7" s="3">
        <v>42005</v>
      </c>
      <c r="B7" s="4">
        <v>3856101894913.6001</v>
      </c>
      <c r="C7" s="4">
        <v>3856101894913.6001</v>
      </c>
      <c r="D7" s="4">
        <v>3856101894913.6001</v>
      </c>
      <c r="E7" s="4">
        <v>3856101894913.6001</v>
      </c>
      <c r="F7" s="4">
        <v>3856101894913.6001</v>
      </c>
    </row>
    <row r="8" spans="1:6" x14ac:dyDescent="0.3">
      <c r="A8" s="3">
        <v>42370</v>
      </c>
      <c r="B8" s="4">
        <v>44409762752522.297</v>
      </c>
      <c r="C8" s="4">
        <v>44409762752522.297</v>
      </c>
      <c r="D8" s="4">
        <v>44409762752522.297</v>
      </c>
      <c r="E8" s="4">
        <v>44409762752522.297</v>
      </c>
      <c r="F8" s="4">
        <v>44409762752522.297</v>
      </c>
    </row>
    <row r="9" spans="1:6" x14ac:dyDescent="0.3">
      <c r="A9" s="3">
        <v>42736</v>
      </c>
      <c r="B9" s="4">
        <v>44474913926598.602</v>
      </c>
      <c r="C9" s="4">
        <v>44474913926598.602</v>
      </c>
      <c r="D9" s="4">
        <v>44474913926598.602</v>
      </c>
      <c r="E9" s="4">
        <v>44474913926598.602</v>
      </c>
      <c r="F9" s="4">
        <v>44474913926598.602</v>
      </c>
    </row>
    <row r="10" spans="1:6" x14ac:dyDescent="0.3">
      <c r="A10" s="3">
        <v>43101</v>
      </c>
      <c r="B10" s="4">
        <v>47646353108643.898</v>
      </c>
      <c r="C10" s="4">
        <v>47646353108643.898</v>
      </c>
      <c r="D10" s="4">
        <v>47646353108643.898</v>
      </c>
      <c r="E10" s="4">
        <v>47646353108643.898</v>
      </c>
      <c r="F10" s="4">
        <v>47646353108643.898</v>
      </c>
    </row>
    <row r="11" spans="1:6" x14ac:dyDescent="0.3">
      <c r="A11" s="3">
        <v>43466</v>
      </c>
      <c r="B11" s="4">
        <v>5430403824974</v>
      </c>
      <c r="C11" s="4">
        <v>5430403824974</v>
      </c>
      <c r="D11" s="4">
        <v>5430403824974</v>
      </c>
      <c r="E11" s="4">
        <v>5430403824974</v>
      </c>
      <c r="F11" s="4">
        <v>5430403824974</v>
      </c>
    </row>
    <row r="12" spans="1:6" x14ac:dyDescent="0.3">
      <c r="A12" s="3">
        <v>43831</v>
      </c>
      <c r="B12" s="4">
        <v>5961515278883.2998</v>
      </c>
      <c r="C12" s="4">
        <v>5961515278883.2998</v>
      </c>
      <c r="D12" s="4">
        <v>5961515278883.2998</v>
      </c>
      <c r="E12" s="4">
        <v>5961515278883.2998</v>
      </c>
      <c r="F12" s="4">
        <v>5961515278883.2998</v>
      </c>
    </row>
    <row r="13" spans="1:6" x14ac:dyDescent="0.3">
      <c r="A13" s="3">
        <v>44197</v>
      </c>
      <c r="B13" s="4">
        <v>7354750691086.0996</v>
      </c>
      <c r="C13" s="4">
        <v>7354750691086.0996</v>
      </c>
      <c r="D13" s="4">
        <v>7354750691086.0996</v>
      </c>
      <c r="E13" s="4">
        <v>7354750691086.0996</v>
      </c>
      <c r="F13" s="4">
        <v>7354750691086.0996</v>
      </c>
    </row>
    <row r="14" spans="1:6" x14ac:dyDescent="0.3">
      <c r="A14" s="3">
        <v>44562</v>
      </c>
      <c r="B14" s="4">
        <v>93219164337434.406</v>
      </c>
      <c r="C14" s="4">
        <v>-12702334845124.801</v>
      </c>
      <c r="D14" s="4">
        <v>68088595521594.898</v>
      </c>
      <c r="E14" s="4">
        <v>-2566251042001.5098</v>
      </c>
      <c r="F14" s="4">
        <v>8329375869469.5195</v>
      </c>
    </row>
    <row r="15" spans="1:6" x14ac:dyDescent="0.3">
      <c r="A15" s="3">
        <v>44927</v>
      </c>
      <c r="B15" s="4">
        <v>101151647985604</v>
      </c>
      <c r="C15" s="4">
        <v>-4869682842109.6602</v>
      </c>
      <c r="D15" s="4">
        <v>80466259718862</v>
      </c>
      <c r="E15" s="4">
        <v>29327062744357.398</v>
      </c>
      <c r="F15" s="4">
        <v>24794934073413.301</v>
      </c>
    </row>
    <row r="19" spans="1:6" x14ac:dyDescent="0.3">
      <c r="A19" t="s">
        <v>3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</row>
    <row r="20" spans="1:6" x14ac:dyDescent="0.3">
      <c r="A20" s="3">
        <v>41275</v>
      </c>
      <c r="B20" s="4">
        <v>37223960173240.703</v>
      </c>
      <c r="C20" s="4">
        <v>37223960173240.703</v>
      </c>
      <c r="D20" s="4">
        <v>37223960173240.703</v>
      </c>
      <c r="E20" s="4">
        <v>37223960173240.703</v>
      </c>
      <c r="F20" s="4">
        <v>37223960173240.703</v>
      </c>
    </row>
    <row r="21" spans="1:6" x14ac:dyDescent="0.3">
      <c r="A21" s="3">
        <v>41640</v>
      </c>
      <c r="B21" s="4">
        <v>3782462549508.2998</v>
      </c>
      <c r="C21" s="4">
        <v>3782462549508.2998</v>
      </c>
      <c r="D21" s="4">
        <v>3782462549508.2998</v>
      </c>
      <c r="E21" s="4">
        <v>3782462549508.2998</v>
      </c>
      <c r="F21" s="4">
        <v>3782462549508.2998</v>
      </c>
    </row>
    <row r="22" spans="1:6" x14ac:dyDescent="0.3">
      <c r="A22" s="3">
        <v>42005</v>
      </c>
      <c r="B22" s="4">
        <v>3856101894913.6001</v>
      </c>
      <c r="C22" s="4">
        <v>3856101894913.6001</v>
      </c>
      <c r="D22" s="4">
        <v>3856101894913.6001</v>
      </c>
      <c r="E22" s="4">
        <v>3856101894913.6001</v>
      </c>
      <c r="F22" s="4">
        <v>3856101894913.6001</v>
      </c>
    </row>
    <row r="23" spans="1:6" x14ac:dyDescent="0.3">
      <c r="A23" s="3">
        <v>42370</v>
      </c>
      <c r="B23" s="4">
        <v>44409762752522.297</v>
      </c>
      <c r="C23" s="4">
        <v>44409762752522.297</v>
      </c>
      <c r="D23" s="4">
        <v>44409762752522.297</v>
      </c>
      <c r="E23" s="4">
        <v>44409762752522.297</v>
      </c>
      <c r="F23" s="4">
        <v>44409762752522.297</v>
      </c>
    </row>
    <row r="24" spans="1:6" x14ac:dyDescent="0.3">
      <c r="A24" s="3">
        <v>42736</v>
      </c>
      <c r="B24" s="4">
        <v>44474913926598.602</v>
      </c>
      <c r="C24" s="4">
        <v>44474913926598.602</v>
      </c>
      <c r="D24" s="4">
        <v>44474913926598.602</v>
      </c>
      <c r="E24" s="4">
        <v>44474913926598.602</v>
      </c>
      <c r="F24" s="4">
        <v>44474913926598.602</v>
      </c>
    </row>
    <row r="25" spans="1:6" x14ac:dyDescent="0.3">
      <c r="A25" s="3">
        <v>43101</v>
      </c>
      <c r="B25" s="4">
        <v>47646353108643.898</v>
      </c>
      <c r="C25" s="4">
        <v>47646353108643.898</v>
      </c>
      <c r="D25" s="4">
        <v>47646353108643.898</v>
      </c>
      <c r="E25" s="4">
        <v>47646353108643.898</v>
      </c>
      <c r="F25" s="4">
        <v>47646353108643.898</v>
      </c>
    </row>
    <row r="26" spans="1:6" x14ac:dyDescent="0.3">
      <c r="A26" s="3">
        <v>43466</v>
      </c>
      <c r="B26" s="4">
        <v>5430403824974</v>
      </c>
      <c r="C26" s="4">
        <v>5430403824974</v>
      </c>
      <c r="D26" s="4">
        <v>5430403824974</v>
      </c>
      <c r="E26" s="4">
        <v>5430403824974</v>
      </c>
      <c r="F26" s="4">
        <v>5430403824974</v>
      </c>
    </row>
    <row r="27" spans="1:6" x14ac:dyDescent="0.3">
      <c r="A27" s="3">
        <v>43831</v>
      </c>
      <c r="B27" s="4">
        <v>5961515278883.2998</v>
      </c>
      <c r="C27" s="4">
        <v>5961515278883.2998</v>
      </c>
      <c r="D27" s="4">
        <v>5961515278883.2998</v>
      </c>
      <c r="E27" s="4">
        <v>5961515278883.2998</v>
      </c>
      <c r="F27" s="4">
        <v>5961515278883.2998</v>
      </c>
    </row>
    <row r="28" spans="1:6" x14ac:dyDescent="0.3">
      <c r="A28" s="3">
        <v>44197</v>
      </c>
      <c r="B28" s="4">
        <v>7354750691086.0996</v>
      </c>
      <c r="C28" s="4">
        <v>7354750691086.0996</v>
      </c>
      <c r="D28" s="4">
        <v>7354750691086.0996</v>
      </c>
      <c r="E28" s="4">
        <v>7354750691086.0996</v>
      </c>
      <c r="F28" s="4">
        <v>7354750691086.0996</v>
      </c>
    </row>
    <row r="29" spans="1:6" x14ac:dyDescent="0.3">
      <c r="A29" s="3">
        <v>44562</v>
      </c>
      <c r="B29" s="4">
        <v>93219164337434.406</v>
      </c>
      <c r="C29" s="4">
        <v>93219164337434.406</v>
      </c>
      <c r="D29" s="4">
        <v>93219164337434.406</v>
      </c>
      <c r="E29" s="4">
        <v>93219164337434.406</v>
      </c>
      <c r="F29" s="4">
        <v>93219164337434.406</v>
      </c>
    </row>
    <row r="30" spans="1:6" x14ac:dyDescent="0.3">
      <c r="A30" s="3">
        <v>44927</v>
      </c>
      <c r="B30" s="4">
        <v>101151647985604</v>
      </c>
      <c r="C30" s="4">
        <v>132543583765722</v>
      </c>
      <c r="D30" s="4">
        <v>98500065753116.906</v>
      </c>
      <c r="E30" s="4">
        <v>33109674063631.301</v>
      </c>
      <c r="F30" s="4">
        <v>35282671595458.398</v>
      </c>
    </row>
    <row r="31" spans="1:6" x14ac:dyDescent="0.3">
      <c r="A31" s="3">
        <v>45292</v>
      </c>
      <c r="B31" s="4">
        <v>11018532814768.4</v>
      </c>
      <c r="C31" s="4">
        <v>169976326197275</v>
      </c>
      <c r="D31" s="4">
        <v>97030519240398.297</v>
      </c>
      <c r="E31" s="4">
        <v>26670119202758.199</v>
      </c>
      <c r="F31" s="4">
        <v>31909408078838.398</v>
      </c>
    </row>
    <row r="32" spans="1:6" x14ac:dyDescent="0.3">
      <c r="A32" s="3"/>
      <c r="B32" s="4"/>
      <c r="C32" s="4"/>
      <c r="D32" s="4"/>
      <c r="E32" s="4"/>
      <c r="F32" s="4"/>
    </row>
    <row r="34" spans="2:2" x14ac:dyDescent="0.3">
      <c r="B34" s="5">
        <f>B5/B4-1</f>
        <v>10.701601974628993</v>
      </c>
    </row>
  </sheetData>
  <conditionalFormatting sqref="B20:B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0:C32">
    <cfRule type="colorScale" priority="9">
      <colorScale>
        <cfvo type="min"/>
        <cfvo type="max"/>
        <color rgb="FFFCFCFF"/>
        <color rgb="FF63BE7B"/>
      </colorScale>
    </cfRule>
  </conditionalFormatting>
  <conditionalFormatting sqref="D20:D32">
    <cfRule type="colorScale" priority="8">
      <colorScale>
        <cfvo type="min"/>
        <cfvo type="max"/>
        <color rgb="FFFCFCFF"/>
        <color rgb="FF63BE7B"/>
      </colorScale>
    </cfRule>
  </conditionalFormatting>
  <conditionalFormatting sqref="E20:E32">
    <cfRule type="colorScale" priority="7">
      <colorScale>
        <cfvo type="min"/>
        <cfvo type="max"/>
        <color rgb="FFFCFCFF"/>
        <color rgb="FF63BE7B"/>
      </colorScale>
    </cfRule>
  </conditionalFormatting>
  <conditionalFormatting sqref="F20:F32">
    <cfRule type="colorScale" priority="6">
      <colorScale>
        <cfvo type="min"/>
        <cfvo type="max"/>
        <color rgb="FFFCFCFF"/>
        <color rgb="FF63BE7B"/>
      </colorScale>
    </cfRule>
  </conditionalFormatting>
  <conditionalFormatting sqref="B4:B15">
    <cfRule type="colorScale" priority="5">
      <colorScale>
        <cfvo type="min"/>
        <cfvo type="max"/>
        <color rgb="FFFCFCFF"/>
        <color rgb="FF63BE7B"/>
      </colorScale>
    </cfRule>
  </conditionalFormatting>
  <conditionalFormatting sqref="C4:C15">
    <cfRule type="colorScale" priority="4">
      <colorScale>
        <cfvo type="min"/>
        <cfvo type="max"/>
        <color rgb="FFFCFCFF"/>
        <color rgb="FF63BE7B"/>
      </colorScale>
    </cfRule>
  </conditionalFormatting>
  <conditionalFormatting sqref="D4:D15">
    <cfRule type="colorScale" priority="3">
      <colorScale>
        <cfvo type="min"/>
        <cfvo type="max"/>
        <color rgb="FFFCFCFF"/>
        <color rgb="FF63BE7B"/>
      </colorScale>
    </cfRule>
  </conditionalFormatting>
  <conditionalFormatting sqref="E4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F15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2025-09-17T22:43:09Z</dcterms:created>
  <dcterms:modified xsi:type="dcterms:W3CDTF">2025-09-18T12:58:10Z</dcterms:modified>
</cp:coreProperties>
</file>