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M:\Desenvolvimento\"/>
    </mc:Choice>
  </mc:AlternateContent>
  <bookViews>
    <workbookView xWindow="0" yWindow="0" windowWidth="20100" windowHeight="8535"/>
  </bookViews>
  <sheets>
    <sheet name="Eataly Sales Report" sheetId="6" r:id="rId1"/>
    <sheet name="Daily Sales" sheetId="4" r:id="rId2"/>
    <sheet name="Config" sheetId="3" r:id="rId3"/>
    <sheet name="Base" sheetId="1" r:id="rId4"/>
  </sheets>
  <definedNames>
    <definedName name="_xlnm.Print_Area" localSheetId="0">'Eataly Sales Report'!$A$1:$P$94</definedName>
  </definedNames>
  <calcPr calcId="152511"/>
  <pivotCaches>
    <pivotCache cacheId="1" r:id="rId5"/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0" i="6" l="1"/>
  <c r="N60" i="6"/>
  <c r="L60" i="6"/>
  <c r="K60" i="6"/>
  <c r="M60" i="6" s="1"/>
  <c r="I60" i="6"/>
  <c r="H60" i="6"/>
  <c r="F60" i="6"/>
  <c r="E60" i="6"/>
  <c r="C60" i="6"/>
  <c r="B60" i="6"/>
  <c r="O59" i="6"/>
  <c r="N59" i="6"/>
  <c r="L59" i="6"/>
  <c r="K59" i="6"/>
  <c r="I59" i="6"/>
  <c r="H59" i="6"/>
  <c r="F59" i="6"/>
  <c r="E59" i="6"/>
  <c r="C59" i="6"/>
  <c r="B59" i="6"/>
  <c r="D59" i="6" s="1"/>
  <c r="O58" i="6"/>
  <c r="N58" i="6"/>
  <c r="L58" i="6"/>
  <c r="K58" i="6"/>
  <c r="I58" i="6"/>
  <c r="H58" i="6"/>
  <c r="F58" i="6"/>
  <c r="E58" i="6"/>
  <c r="G58" i="6" s="1"/>
  <c r="C58" i="6"/>
  <c r="B58" i="6"/>
  <c r="O57" i="6"/>
  <c r="N57" i="6"/>
  <c r="L57" i="6"/>
  <c r="K57" i="6"/>
  <c r="I57" i="6"/>
  <c r="H57" i="6"/>
  <c r="F57" i="6"/>
  <c r="E57" i="6"/>
  <c r="C57" i="6"/>
  <c r="B57" i="6"/>
  <c r="O56" i="6"/>
  <c r="N56" i="6"/>
  <c r="L56" i="6"/>
  <c r="K56" i="6"/>
  <c r="I56" i="6"/>
  <c r="H56" i="6"/>
  <c r="F56" i="6"/>
  <c r="E56" i="6"/>
  <c r="C56" i="6"/>
  <c r="B56" i="6"/>
  <c r="O55" i="6"/>
  <c r="N55" i="6"/>
  <c r="L55" i="6"/>
  <c r="K55" i="6"/>
  <c r="I55" i="6"/>
  <c r="H55" i="6"/>
  <c r="F55" i="6"/>
  <c r="E55" i="6"/>
  <c r="C55" i="6"/>
  <c r="B55" i="6"/>
  <c r="O54" i="6"/>
  <c r="N54" i="6"/>
  <c r="L54" i="6"/>
  <c r="K54" i="6"/>
  <c r="I54" i="6"/>
  <c r="H54" i="6"/>
  <c r="F54" i="6"/>
  <c r="E54" i="6"/>
  <c r="G54" i="6" s="1"/>
  <c r="C54" i="6"/>
  <c r="B54" i="6"/>
  <c r="O53" i="6"/>
  <c r="N53" i="6"/>
  <c r="L53" i="6"/>
  <c r="K53" i="6"/>
  <c r="I53" i="6"/>
  <c r="H53" i="6"/>
  <c r="F53" i="6"/>
  <c r="E53" i="6"/>
  <c r="C53" i="6"/>
  <c r="B53" i="6"/>
  <c r="D57" i="6" l="1"/>
  <c r="G53" i="6"/>
  <c r="M53" i="6"/>
  <c r="D54" i="6"/>
  <c r="J54" i="6"/>
  <c r="P54" i="6"/>
  <c r="D56" i="6"/>
  <c r="J56" i="6"/>
  <c r="P56" i="6"/>
  <c r="G57" i="6"/>
  <c r="M57" i="6"/>
  <c r="D58" i="6"/>
  <c r="G59" i="6"/>
  <c r="M59" i="6"/>
  <c r="D60" i="6"/>
  <c r="J60" i="6"/>
  <c r="P60" i="6"/>
  <c r="G60" i="6"/>
  <c r="M55" i="6"/>
  <c r="P53" i="6"/>
  <c r="D55" i="6"/>
  <c r="P55" i="6"/>
  <c r="J57" i="6"/>
  <c r="P58" i="6"/>
  <c r="J55" i="6"/>
  <c r="M58" i="6"/>
  <c r="M54" i="6"/>
  <c r="P57" i="6"/>
  <c r="D53" i="6"/>
  <c r="J53" i="6"/>
  <c r="G55" i="6"/>
  <c r="G56" i="6"/>
  <c r="M56" i="6"/>
  <c r="J58" i="6"/>
  <c r="J59" i="6"/>
  <c r="P59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C41" i="6"/>
  <c r="B41" i="6"/>
  <c r="O48" i="6"/>
  <c r="N48" i="6"/>
  <c r="L48" i="6"/>
  <c r="K48" i="6"/>
  <c r="I48" i="6"/>
  <c r="H48" i="6"/>
  <c r="F48" i="6"/>
  <c r="E48" i="6"/>
  <c r="O47" i="6"/>
  <c r="N47" i="6"/>
  <c r="L47" i="6"/>
  <c r="K47" i="6"/>
  <c r="I47" i="6"/>
  <c r="H47" i="6"/>
  <c r="F47" i="6"/>
  <c r="E47" i="6"/>
  <c r="O46" i="6"/>
  <c r="N46" i="6"/>
  <c r="L46" i="6"/>
  <c r="K46" i="6"/>
  <c r="I46" i="6"/>
  <c r="H46" i="6"/>
  <c r="F46" i="6"/>
  <c r="E46" i="6"/>
  <c r="O45" i="6"/>
  <c r="N45" i="6"/>
  <c r="L45" i="6"/>
  <c r="K45" i="6"/>
  <c r="I45" i="6"/>
  <c r="H45" i="6"/>
  <c r="F45" i="6"/>
  <c r="E45" i="6"/>
  <c r="O44" i="6"/>
  <c r="N44" i="6"/>
  <c r="L44" i="6"/>
  <c r="K44" i="6"/>
  <c r="I44" i="6"/>
  <c r="H44" i="6"/>
  <c r="F44" i="6"/>
  <c r="E44" i="6"/>
  <c r="O43" i="6"/>
  <c r="N43" i="6"/>
  <c r="L43" i="6"/>
  <c r="K43" i="6"/>
  <c r="I43" i="6"/>
  <c r="H43" i="6"/>
  <c r="F43" i="6"/>
  <c r="E43" i="6"/>
  <c r="O42" i="6"/>
  <c r="N42" i="6"/>
  <c r="L42" i="6"/>
  <c r="K42" i="6"/>
  <c r="I42" i="6"/>
  <c r="H42" i="6"/>
  <c r="F42" i="6"/>
  <c r="E42" i="6"/>
  <c r="O41" i="6"/>
  <c r="N41" i="6"/>
  <c r="L41" i="6"/>
  <c r="K41" i="6"/>
  <c r="I41" i="6"/>
  <c r="H41" i="6"/>
  <c r="F41" i="6"/>
  <c r="E41" i="6"/>
  <c r="D41" i="6" l="1"/>
  <c r="D46" i="6"/>
  <c r="D47" i="6"/>
  <c r="D45" i="6"/>
  <c r="D43" i="6"/>
  <c r="D48" i="6"/>
  <c r="D44" i="6"/>
  <c r="D42" i="6"/>
  <c r="P42" i="6"/>
  <c r="P43" i="6"/>
  <c r="P44" i="6"/>
  <c r="P46" i="6"/>
  <c r="P47" i="6"/>
  <c r="P48" i="6"/>
  <c r="M43" i="6"/>
  <c r="M44" i="6"/>
  <c r="M47" i="6"/>
  <c r="G41" i="6"/>
  <c r="M41" i="6"/>
  <c r="G42" i="6"/>
  <c r="M42" i="6"/>
  <c r="G43" i="6"/>
  <c r="J42" i="6"/>
  <c r="M48" i="6"/>
  <c r="J46" i="6"/>
  <c r="G45" i="6"/>
  <c r="M45" i="6"/>
  <c r="G46" i="6"/>
  <c r="M46" i="6"/>
  <c r="G47" i="6"/>
  <c r="J43" i="6"/>
  <c r="J44" i="6"/>
  <c r="J48" i="6"/>
  <c r="J47" i="6"/>
  <c r="J41" i="6"/>
  <c r="P41" i="6"/>
  <c r="G44" i="6"/>
  <c r="J45" i="6"/>
  <c r="P45" i="6"/>
  <c r="G48" i="6"/>
</calcChain>
</file>

<file path=xl/sharedStrings.xml><?xml version="1.0" encoding="utf-8"?>
<sst xmlns="http://schemas.openxmlformats.org/spreadsheetml/2006/main" count="615" uniqueCount="171">
  <si>
    <t>NO_LOJA</t>
  </si>
  <si>
    <t>DATA</t>
  </si>
  <si>
    <t>VLR_TOTAL</t>
  </si>
  <si>
    <t>QTD_TOTAL</t>
  </si>
  <si>
    <t>Eataly</t>
  </si>
  <si>
    <t>EatalyR</t>
  </si>
  <si>
    <t>WD</t>
  </si>
  <si>
    <t>WD_NAME</t>
  </si>
  <si>
    <t>Ter</t>
  </si>
  <si>
    <t>Qua</t>
  </si>
  <si>
    <t>Qui</t>
  </si>
  <si>
    <t>Sex</t>
  </si>
  <si>
    <t>Sab</t>
  </si>
  <si>
    <t>Dom</t>
  </si>
  <si>
    <t xml:space="preserve">Total </t>
  </si>
  <si>
    <t>Date</t>
  </si>
  <si>
    <t>Sales(R$)</t>
  </si>
  <si>
    <t/>
  </si>
  <si>
    <t>Tickets</t>
  </si>
  <si>
    <t>Avg Ticket</t>
  </si>
  <si>
    <t>Seg</t>
  </si>
  <si>
    <t>Qtd Dias Per</t>
  </si>
  <si>
    <t>Total</t>
  </si>
  <si>
    <t>L4W</t>
  </si>
  <si>
    <t>Δ%</t>
  </si>
  <si>
    <t>LW</t>
  </si>
  <si>
    <t>TIPO_RESTAURANTE</t>
  </si>
  <si>
    <t>FTS</t>
  </si>
  <si>
    <t>QTS</t>
  </si>
  <si>
    <t>EatalyR Total</t>
  </si>
  <si>
    <t>EatalyR FTS</t>
  </si>
  <si>
    <t>EatalyR QTS</t>
  </si>
  <si>
    <t>Last Week Sales</t>
  </si>
  <si>
    <t>Last 4 Weeks Sales</t>
  </si>
  <si>
    <t>SCUOLA</t>
  </si>
  <si>
    <t>LW vs L4W</t>
  </si>
  <si>
    <t>Tickets LW</t>
  </si>
  <si>
    <t>Tickets L4W</t>
  </si>
  <si>
    <t>Avg Ticket LW</t>
  </si>
  <si>
    <t>Avg Ticket L4W</t>
  </si>
  <si>
    <t>EatalyL</t>
  </si>
  <si>
    <t>2015-05-19</t>
  </si>
  <si>
    <t>2015-05-20</t>
  </si>
  <si>
    <t>2015-05-21</t>
  </si>
  <si>
    <t>2015-05-22</t>
  </si>
  <si>
    <t>2015-05-23</t>
  </si>
  <si>
    <t>2015-05-24</t>
  </si>
  <si>
    <t>2015-05-26</t>
  </si>
  <si>
    <t>2015-05-27</t>
  </si>
  <si>
    <t>2015-05-28</t>
  </si>
  <si>
    <t>2015-05-29</t>
  </si>
  <si>
    <t>2015-05-30</t>
  </si>
  <si>
    <t>2015-05-31</t>
  </si>
  <si>
    <t>2015-06-02</t>
  </si>
  <si>
    <t>2015-06-03</t>
  </si>
  <si>
    <t>2015-06-04</t>
  </si>
  <si>
    <t>2015-06-05</t>
  </si>
  <si>
    <t>2015-06-06</t>
  </si>
  <si>
    <t>2015-06-07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</si>
  <si>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</si>
  <si>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</si>
  <si>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</si>
  <si>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</si>
  <si>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</si>
  <si>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</si>
  <si>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</si>
  <si>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</si>
  <si>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</si>
  <si>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</si>
  <si>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</si>
  <si>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</si>
  <si>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</si>
  <si>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</si>
  <si>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</si>
  <si>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</si>
  <si>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</si>
  <si>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</si>
  <si>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</si>
  <si>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</si>
  <si>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</si>
  <si>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2015-06-29</t>
  </si>
  <si>
    <t>2015-06-30</t>
  </si>
  <si>
    <t>2015-07-01</t>
  </si>
  <si>
    <t>2015-07-02</t>
  </si>
  <si>
    <t>2015-07-03</t>
  </si>
  <si>
    <t>2015-07-04</t>
  </si>
  <si>
    <t>2015-07-05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</si>
  <si>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</si>
  <si>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</si>
  <si>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</si>
  <si>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</si>
  <si>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</si>
  <si>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</si>
  <si>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</si>
  <si>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</si>
  <si>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</si>
  <si>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</si>
  <si>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</si>
  <si>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</si>
  <si>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</si>
  <si>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</si>
  <si>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</si>
  <si>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</si>
  <si>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</si>
  <si>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</si>
  <si>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</si>
  <si>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</si>
  <si>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</si>
  <si>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2015-07-27</t>
  </si>
  <si>
    <t>2015-07-28</t>
  </si>
  <si>
    <t>2015-07-29</t>
  </si>
  <si>
    <t>2015-07-30</t>
  </si>
  <si>
    <t>2015-07-31</t>
  </si>
  <si>
    <t>2015-08-01</t>
  </si>
  <si>
    <t>2015-08-02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</si>
  <si>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</si>
  <si>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</si>
  <si>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</si>
  <si>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</si>
  <si>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</si>
  <si>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</si>
  <si>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</si>
  <si>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</si>
  <si>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</si>
  <si>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</si>
  <si>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</si>
  <si>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</si>
  <si>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</si>
  <si>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</si>
  <si>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</si>
  <si>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</si>
  <si>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</si>
  <si>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</si>
  <si>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</si>
  <si>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</si>
  <si>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</si>
  <si>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</si>
  <si>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</si>
  <si>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</si>
  <si>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</si>
  <si>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</si>
  <si>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</si>
  <si>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</si>
  <si>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2015-08-31</t>
  </si>
  <si>
    <t>2015-09-01</t>
  </si>
  <si>
    <t>2015-09-02</t>
  </si>
  <si>
    <t>2015-09-03</t>
  </si>
  <si>
    <t>2015-09-04</t>
  </si>
  <si>
    <t>2015-09-05</t>
  </si>
  <si>
    <t>2015-09-06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</si>
  <si>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</si>
  <si>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</si>
  <si>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</si>
  <si>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</si>
  <si>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</si>
  <si>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</si>
  <si>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</si>
  <si>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</si>
  <si>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</si>
  <si>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</si>
  <si>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</si>
  <si>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</si>
  <si>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</si>
  <si>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</si>
  <si>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2015-09-21</t>
  </si>
  <si>
    <t>2015-09-22</t>
  </si>
  <si>
    <t>2015-09-23</t>
  </si>
  <si>
    <t>2015-09-24</t>
  </si>
  <si>
    <t>2015-09-25</t>
  </si>
  <si>
    <t>2015-09-26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</si>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</sst>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double">
        <color theme="9" tint="-0.249977111117893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 style="thin">
        <color indexed="64"/>
      </left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 style="thin">
        <color indexed="64"/>
      </left>
      <right/>
      <top style="thin">
        <color theme="9" tint="0.79998168889431442"/>
      </top>
      <bottom style="thin">
        <color theme="9" tint="0.79998168889431442"/>
      </bottom>
      <diagonal/>
    </border>
    <border>
      <left style="thin">
        <color indexed="64"/>
      </left>
      <right/>
      <top style="double">
        <color theme="9" tint="-0.249977111117893"/>
      </top>
      <bottom/>
      <diagonal/>
    </border>
    <border>
      <left style="thin">
        <color indexed="64"/>
      </left>
      <right/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indexed="64"/>
      </right>
      <top/>
      <bottom style="thin">
        <color theme="9" tint="-0.249977111117893"/>
      </bottom>
      <diagonal/>
    </border>
    <border>
      <left/>
      <right style="thin">
        <color indexed="64"/>
      </right>
      <top style="double">
        <color theme="9" tint="-0.249977111117893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9" tint="-0.249977111117893"/>
      </top>
      <bottom style="thin">
        <color theme="9" tint="0.79998168889431442"/>
      </bottom>
      <diagonal/>
    </border>
    <border>
      <left/>
      <right style="thin">
        <color indexed="64"/>
      </right>
      <top style="thin">
        <color theme="9" tint="0.79998168889431442"/>
      </top>
      <bottom style="thin">
        <color theme="9" tint="0.7999816888943144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3" fontId="0" fillId="0" borderId="0" xfId="0" applyNumberFormat="1" applyAlignment="1">
      <alignment horizontal="left"/>
    </xf>
    <xf numFmtId="3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0" xfId="0" applyBorder="1"/>
    <xf numFmtId="3" fontId="0" fillId="0" borderId="0" xfId="0" applyNumberFormat="1" applyBorder="1"/>
    <xf numFmtId="0" fontId="3" fillId="2" borderId="10" xfId="0" applyFont="1" applyFill="1" applyBorder="1"/>
    <xf numFmtId="0" fontId="3" fillId="2" borderId="3" xfId="0" applyFont="1" applyFill="1" applyBorder="1"/>
    <xf numFmtId="3" fontId="2" fillId="0" borderId="0" xfId="0" applyNumberFormat="1" applyFont="1" applyAlignment="1">
      <alignment horizontal="center"/>
    </xf>
    <xf numFmtId="3" fontId="2" fillId="3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5" fillId="0" borderId="6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3" fontId="5" fillId="0" borderId="7" xfId="0" applyNumberFormat="1" applyFont="1" applyBorder="1" applyAlignment="1">
      <alignment horizontal="center"/>
    </xf>
    <xf numFmtId="3" fontId="4" fillId="0" borderId="8" xfId="0" applyNumberFormat="1" applyFont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9" fontId="5" fillId="0" borderId="6" xfId="1" applyFont="1" applyBorder="1" applyAlignment="1">
      <alignment horizontal="center"/>
    </xf>
    <xf numFmtId="9" fontId="5" fillId="0" borderId="15" xfId="1" applyFont="1" applyBorder="1" applyAlignment="1">
      <alignment horizontal="center"/>
    </xf>
    <xf numFmtId="9" fontId="4" fillId="0" borderId="12" xfId="1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3" fontId="0" fillId="0" borderId="13" xfId="0" applyNumberFormat="1" applyFont="1" applyBorder="1" applyAlignment="1">
      <alignment horizontal="center"/>
    </xf>
    <xf numFmtId="3" fontId="0" fillId="0" borderId="2" xfId="0" applyNumberFormat="1" applyFont="1" applyBorder="1" applyAlignment="1">
      <alignment horizontal="center"/>
    </xf>
    <xf numFmtId="14" fontId="0" fillId="0" borderId="0" xfId="0" applyNumberFormat="1" applyBorder="1"/>
    <xf numFmtId="3" fontId="3" fillId="2" borderId="2" xfId="0" applyNumberFormat="1" applyFont="1" applyFill="1" applyBorder="1" applyAlignment="1">
      <alignment horizontal="center"/>
    </xf>
    <xf numFmtId="3" fontId="3" fillId="2" borderId="0" xfId="0" applyNumberFormat="1" applyFont="1" applyFill="1" applyBorder="1" applyAlignment="1">
      <alignment horizontal="center"/>
    </xf>
    <xf numFmtId="3" fontId="3" fillId="2" borderId="13" xfId="0" applyNumberFormat="1" applyFont="1" applyFill="1" applyBorder="1" applyAlignment="1">
      <alignment horizontal="center"/>
    </xf>
    <xf numFmtId="3" fontId="3" fillId="2" borderId="9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3" fontId="3" fillId="2" borderId="1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27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19" formatCode="dd/mm/yyyy"/>
    </dxf>
    <dxf>
      <alignment horizontal="center" readingOrder="0"/>
    </dxf>
    <dxf>
      <alignment horizontal="left" readingOrder="0"/>
    </dxf>
    <dxf>
      <border>
        <left/>
      </border>
    </dxf>
    <dxf>
      <border>
        <left/>
      </border>
    </dxf>
    <dxf>
      <border>
        <left style="thin">
          <color indexed="64"/>
        </left>
      </border>
    </dxf>
    <dxf>
      <alignment horizontal="center" readingOrder="0"/>
    </dxf>
    <dxf>
      <numFmt numFmtId="3" formatCode="#,##0"/>
    </dxf>
    <dxf>
      <alignment horizontal="center" readingOrder="0"/>
    </dxf>
    <dxf>
      <numFmt numFmtId="3" formatCode="#,##0"/>
    </dxf>
    <dxf>
      <border>
        <left style="thin">
          <color indexed="64"/>
        </left>
      </border>
    </dxf>
    <dxf>
      <alignment horizontal="center" readingOrder="0"/>
    </dxf>
    <dxf>
      <numFmt numFmtId="3" formatCode="#,##0"/>
    </dxf>
    <dxf>
      <alignment horizontal="center" readingOrder="0"/>
    </dxf>
    <dxf>
      <numFmt numFmtId="3" formatCode="#,##0"/>
    </dxf>
    <dxf>
      <border>
        <left style="thin">
          <color indexed="64"/>
        </left>
      </border>
    </dxf>
    <dxf>
      <alignment horizontal="center" readingOrder="0"/>
    </dxf>
    <dxf>
      <numFmt numFmtId="3" formatCode="#,##0"/>
    </dxf>
    <dxf>
      <alignment horizontal="center" readingOrder="0"/>
    </dxf>
    <dxf>
      <numFmt numFmtId="3" formatCode="#,##0"/>
    </dxf>
    <dxf>
      <numFmt numFmtId="164" formatCode="#,##0.0"/>
    </dxf>
    <dxf>
      <numFmt numFmtId="164" formatCode="#,##0.0"/>
    </dxf>
    <dxf>
      <border>
        <left style="thin">
          <color indexed="64"/>
        </left>
      </border>
    </dxf>
    <dxf>
      <alignment horizontal="center" readingOrder="0"/>
    </dxf>
    <dxf>
      <numFmt numFmtId="3" formatCode="#,##0"/>
    </dxf>
    <dxf>
      <alignment horizontal="center" readingOrder="0"/>
    </dxf>
    <dxf>
      <numFmt numFmtId="3" formatCode="#,##0"/>
    </dxf>
    <dxf>
      <font>
        <sz val="14"/>
      </font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sz val="14"/>
      </font>
    </dxf>
    <dxf>
      <font>
        <b/>
      </font>
    </dxf>
    <dxf>
      <font>
        <b/>
      </font>
    </dxf>
    <dxf>
      <alignment horizontal="center" readingOrder="0"/>
    </dxf>
    <dxf>
      <numFmt numFmtId="3" formatCode="#,##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" formatCode="#,##0"/>
    </dxf>
    <dxf>
      <numFmt numFmtId="3" formatCode="#,##0"/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sz val="14"/>
      </font>
    </dxf>
    <dxf>
      <font>
        <b/>
      </font>
    </dxf>
    <dxf>
      <font>
        <b/>
      </font>
    </dxf>
    <dxf>
      <alignment horizontal="center" readingOrder="0"/>
    </dxf>
    <dxf>
      <numFmt numFmtId="3" formatCode="#,##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" formatCode="#,##0"/>
    </dxf>
    <dxf>
      <numFmt numFmtId="3" formatCode="#,##0"/>
    </dxf>
    <dxf>
      <font>
        <sz val="14"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ont>
        <b/>
      </font>
    </dxf>
    <dxf>
      <font>
        <b/>
      </font>
    </dxf>
    <dxf>
      <font>
        <b/>
      </font>
    </dxf>
    <dxf>
      <font>
        <sz val="14"/>
      </font>
    </dxf>
    <dxf>
      <alignment horizontal="center" readingOrder="0"/>
    </dxf>
    <dxf>
      <numFmt numFmtId="3" formatCode="#,##0"/>
    </dxf>
    <dxf>
      <alignment horizontal="center" readingOrder="0"/>
    </dxf>
    <dxf>
      <numFmt numFmtId="3" formatCode="#,##0"/>
    </dxf>
    <dxf>
      <alignment horizontal="center" readingOrder="0"/>
    </dxf>
    <dxf>
      <numFmt numFmtId="3" formatCode="#,##0"/>
    </dxf>
    <dxf>
      <alignment horizontal="center" readingOrder="0"/>
    </dxf>
    <dxf>
      <numFmt numFmtId="3" formatCode="#,##0"/>
    </dxf>
    <dxf>
      <numFmt numFmtId="164" formatCode="#,##0.0"/>
    </dxf>
    <dxf>
      <font>
        <sz val="14"/>
      </font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numFmt numFmtId="164" formatCode="#,##0.0"/>
    </dxf>
    <dxf>
      <numFmt numFmtId="164" formatCode="#,##0.0"/>
    </dxf>
    <dxf>
      <font>
        <sz val="14"/>
      </font>
    </dxf>
    <dxf>
      <font>
        <sz val="11"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u val="none"/>
      </font>
    </dxf>
    <dxf>
      <font>
        <i val="0"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numFmt numFmtId="3" formatCode="#,##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" formatCode="#,##0"/>
    </dxf>
    <dxf>
      <alignment horizontal="center" readingOrder="0"/>
    </dxf>
    <dxf>
      <numFmt numFmtId="3" formatCode="#,##0"/>
    </dxf>
    <dxf>
      <numFmt numFmtId="164" formatCode="#,##0.0"/>
    </dxf>
    <dxf>
      <font>
        <sz val="14"/>
      </font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numFmt numFmtId="164" formatCode="#,##0.0"/>
    </dxf>
    <dxf>
      <numFmt numFmtId="164" formatCode="#,##0.0"/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sz val="14"/>
      </font>
    </dxf>
    <dxf>
      <font>
        <b/>
      </font>
    </dxf>
    <dxf>
      <font>
        <b/>
      </font>
    </dxf>
    <dxf>
      <alignment horizontal="center" readingOrder="0"/>
    </dxf>
    <dxf>
      <numFmt numFmtId="3" formatCode="#,##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font>
        <sz val="14"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ont>
        <b/>
      </font>
    </dxf>
    <dxf>
      <font>
        <b/>
      </font>
    </dxf>
    <dxf>
      <font>
        <b/>
      </font>
    </dxf>
    <dxf>
      <font>
        <sz val="14"/>
      </font>
    </dxf>
    <dxf>
      <alignment horizontal="center" readingOrder="0"/>
    </dxf>
    <dxf>
      <numFmt numFmtId="3" formatCode="#,##0"/>
    </dxf>
    <dxf>
      <alignment horizontal="center" readingOrder="0"/>
    </dxf>
    <dxf>
      <numFmt numFmtId="3" formatCode="#,##0"/>
    </dxf>
    <dxf>
      <alignment horizontal="center" readingOrder="0"/>
    </dxf>
    <dxf>
      <numFmt numFmtId="3" formatCode="#,##0"/>
    </dxf>
    <dxf>
      <alignment horizontal="center" readingOrder="0"/>
    </dxf>
    <dxf>
      <numFmt numFmtId="3" formatCode="#,##0"/>
    </dxf>
    <dxf>
      <font>
        <sz val="14"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ont>
        <b/>
      </font>
    </dxf>
    <dxf>
      <font>
        <b/>
      </font>
    </dxf>
    <dxf>
      <font>
        <b/>
      </font>
    </dxf>
    <dxf>
      <font>
        <sz val="14"/>
      </font>
    </dxf>
    <dxf>
      <alignment horizontal="center" readingOrder="0"/>
    </dxf>
    <dxf>
      <numFmt numFmtId="3" formatCode="#,##0"/>
    </dxf>
    <dxf>
      <alignment horizontal="center" readingOrder="0"/>
    </dxf>
    <dxf>
      <numFmt numFmtId="3" formatCode="#,##0"/>
    </dxf>
    <dxf>
      <alignment horizontal="center" readingOrder="0"/>
    </dxf>
    <dxf>
      <numFmt numFmtId="3" formatCode="#,##0"/>
    </dxf>
    <dxf>
      <alignment horizontal="center" readingOrder="0"/>
    </dxf>
    <dxf>
      <numFmt numFmtId="3" formatCode="#,##0"/>
    </dxf>
    <dxf>
      <font>
        <sz val="14"/>
      </font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font>
        <sz val="14"/>
      </font>
    </dxf>
    <dxf>
      <font>
        <sz val="11"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u val="none"/>
      </font>
    </dxf>
    <dxf>
      <font>
        <i val="0"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numFmt numFmtId="3" formatCode="#,##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" formatCode="#,##0"/>
    </dxf>
    <dxf>
      <alignment horizontal="center" readingOrder="0"/>
    </dxf>
    <dxf>
      <numFmt numFmtId="3" formatCode="#,##0"/>
    </dxf>
    <dxf>
      <font>
        <sz val="14"/>
      </font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ont>
        <sz val="14"/>
      </font>
    </dxf>
    <dxf>
      <font>
        <sz val="11"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u val="none"/>
      </font>
    </dxf>
    <dxf>
      <font>
        <i val="0"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numFmt numFmtId="3" formatCode="#,##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" formatCode="#,##0"/>
    </dxf>
    <dxf>
      <alignment horizontal="center" readingOrder="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[mathscript47_eatalySalesTemplate.xlsx]Daily Sales!PivotTable1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Sales</a:t>
            </a:r>
            <a:r>
              <a:rPr lang="pt-BR" baseline="0"/>
              <a:t> (R$)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'Daily Sales'!$C$2:$C$3</c:f>
              <c:strCache>
                <c:ptCount val="1"/>
                <c:pt idx="0">
                  <c:v>Eataly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cat>
            <c:strRef>
              <c:f>'Daily Sales'!$B$4:$B$133</c:f>
              <c:strCache>
                <c:ptCount val="129"/>
                <c:pt idx="0">
                  <c:v>2015-05-19</c:v>
                </c:pt>
                <c:pt idx="1">
                  <c:v>2015-05-20</c:v>
                </c:pt>
                <c:pt idx="2">
                  <c:v>2015-05-21</c:v>
                </c:pt>
                <c:pt idx="3">
                  <c:v>2015-05-22</c:v>
                </c:pt>
                <c:pt idx="4">
                  <c:v>2015-05-23</c:v>
                </c:pt>
                <c:pt idx="5">
                  <c:v>2015-05-24</c:v>
                </c:pt>
                <c:pt idx="6">
                  <c:v>2015-05-26</c:v>
                </c:pt>
                <c:pt idx="7">
                  <c:v>2015-05-27</c:v>
                </c:pt>
                <c:pt idx="8">
                  <c:v>2015-05-28</c:v>
                </c:pt>
                <c:pt idx="9">
                  <c:v>2015-05-29</c:v>
                </c:pt>
                <c:pt idx="10">
                  <c:v>2015-05-30</c:v>
                </c:pt>
                <c:pt idx="11">
                  <c:v>2015-05-31</c:v>
                </c:pt>
                <c:pt idx="12">
                  <c:v>2015-06-02</c:v>
                </c:pt>
                <c:pt idx="13">
                  <c:v>2015-06-03</c:v>
                </c:pt>
                <c:pt idx="14">
                  <c:v>2015-06-04</c:v>
                </c:pt>
                <c:pt idx="15">
                  <c:v>2015-06-05</c:v>
                </c:pt>
                <c:pt idx="16">
                  <c:v>2015-06-06</c:v>
                </c:pt>
                <c:pt idx="17">
                  <c:v>2015-06-07</c:v>
                </c:pt>
                <c:pt idx="18">
                  <c:v>2015-06-08</c:v>
                </c:pt>
                <c:pt idx="19">
                  <c:v>2015-06-09</c:v>
                </c:pt>
                <c:pt idx="20">
                  <c:v>2015-06-10</c:v>
                </c:pt>
                <c:pt idx="21">
                  <c:v>2015-06-11</c:v>
                </c:pt>
                <c:pt idx="22">
                  <c:v>2015-06-12</c:v>
                </c:pt>
                <c:pt idx="23">
                  <c:v>2015-06-13</c:v>
                </c:pt>
                <c:pt idx="24">
                  <c:v>2015-06-14</c:v>
                </c:pt>
                <c:pt idx="25">
                  <c:v>2015-06-15</c:v>
                </c:pt>
                <c:pt idx="26">
                  <c:v>2015-06-16</c:v>
                </c:pt>
                <c:pt idx="27">
                  <c:v>2015-06-17</c:v>
                </c:pt>
                <c:pt idx="28">
                  <c:v>2015-06-18</c:v>
                </c:pt>
                <c:pt idx="29">
                  <c:v>2015-06-19</c:v>
                </c:pt>
                <c:pt idx="30">
                  <c:v>2015-06-20</c:v>
                </c:pt>
                <c:pt idx="31">
                  <c:v>2015-06-21</c:v>
                </c:pt>
                <c:pt idx="32">
                  <c:v>2015-06-22</c:v>
                </c:pt>
                <c:pt idx="33">
                  <c:v>2015-06-23</c:v>
                </c:pt>
                <c:pt idx="34">
                  <c:v>2015-06-24</c:v>
                </c:pt>
                <c:pt idx="35">
                  <c:v>2015-06-25</c:v>
                </c:pt>
                <c:pt idx="36">
                  <c:v>2015-06-26</c:v>
                </c:pt>
                <c:pt idx="37">
                  <c:v>2015-06-27</c:v>
                </c:pt>
                <c:pt idx="38">
                  <c:v>2015-06-28</c:v>
                </c:pt>
                <c:pt idx="39">
                  <c:v>2015-06-29</c:v>
                </c:pt>
                <c:pt idx="40">
                  <c:v>2015-06-30</c:v>
                </c:pt>
                <c:pt idx="41">
                  <c:v>2015-07-01</c:v>
                </c:pt>
                <c:pt idx="42">
                  <c:v>2015-07-02</c:v>
                </c:pt>
                <c:pt idx="43">
                  <c:v>2015-07-03</c:v>
                </c:pt>
                <c:pt idx="44">
                  <c:v>2015-07-04</c:v>
                </c:pt>
                <c:pt idx="45">
                  <c:v>2015-07-05</c:v>
                </c:pt>
                <c:pt idx="46">
                  <c:v>2015-07-06</c:v>
                </c:pt>
                <c:pt idx="47">
                  <c:v>2015-07-07</c:v>
                </c:pt>
                <c:pt idx="48">
                  <c:v>2015-07-08</c:v>
                </c:pt>
                <c:pt idx="49">
                  <c:v>2015-07-09</c:v>
                </c:pt>
                <c:pt idx="50">
                  <c:v>2015-07-10</c:v>
                </c:pt>
                <c:pt idx="51">
                  <c:v>2015-07-11</c:v>
                </c:pt>
                <c:pt idx="52">
                  <c:v>2015-07-12</c:v>
                </c:pt>
                <c:pt idx="53">
                  <c:v>2015-07-13</c:v>
                </c:pt>
                <c:pt idx="54">
                  <c:v>2015-07-14</c:v>
                </c:pt>
                <c:pt idx="55">
                  <c:v>2015-07-15</c:v>
                </c:pt>
                <c:pt idx="56">
                  <c:v>2015-07-16</c:v>
                </c:pt>
                <c:pt idx="57">
                  <c:v>2015-07-17</c:v>
                </c:pt>
                <c:pt idx="58">
                  <c:v>2015-07-18</c:v>
                </c:pt>
                <c:pt idx="59">
                  <c:v>2015-07-19</c:v>
                </c:pt>
                <c:pt idx="60">
                  <c:v>2015-07-20</c:v>
                </c:pt>
                <c:pt idx="61">
                  <c:v>2015-07-21</c:v>
                </c:pt>
                <c:pt idx="62">
                  <c:v>2015-07-22</c:v>
                </c:pt>
                <c:pt idx="63">
                  <c:v>2015-07-23</c:v>
                </c:pt>
                <c:pt idx="64">
                  <c:v>2015-07-24</c:v>
                </c:pt>
                <c:pt idx="65">
                  <c:v>2015-07-25</c:v>
                </c:pt>
                <c:pt idx="66">
                  <c:v>2015-07-26</c:v>
                </c:pt>
                <c:pt idx="67">
                  <c:v>2015-07-27</c:v>
                </c:pt>
                <c:pt idx="68">
                  <c:v>2015-07-28</c:v>
                </c:pt>
                <c:pt idx="69">
                  <c:v>2015-07-29</c:v>
                </c:pt>
                <c:pt idx="70">
                  <c:v>2015-07-30</c:v>
                </c:pt>
                <c:pt idx="71">
                  <c:v>2015-07-31</c:v>
                </c:pt>
                <c:pt idx="72">
                  <c:v>2015-08-01</c:v>
                </c:pt>
                <c:pt idx="73">
                  <c:v>2015-08-02</c:v>
                </c:pt>
                <c:pt idx="74">
                  <c:v>2015-08-03</c:v>
                </c:pt>
                <c:pt idx="75">
                  <c:v>2015-08-04</c:v>
                </c:pt>
                <c:pt idx="76">
                  <c:v>2015-08-05</c:v>
                </c:pt>
                <c:pt idx="77">
                  <c:v>2015-08-06</c:v>
                </c:pt>
                <c:pt idx="78">
                  <c:v>2015-08-07</c:v>
                </c:pt>
                <c:pt idx="79">
                  <c:v>2015-08-08</c:v>
                </c:pt>
                <c:pt idx="80">
                  <c:v>2015-08-09</c:v>
                </c:pt>
                <c:pt idx="81">
                  <c:v>2015-08-10</c:v>
                </c:pt>
                <c:pt idx="82">
                  <c:v>2015-08-11</c:v>
                </c:pt>
                <c:pt idx="83">
                  <c:v>2015-08-12</c:v>
                </c:pt>
                <c:pt idx="84">
                  <c:v>2015-08-13</c:v>
                </c:pt>
                <c:pt idx="85">
                  <c:v>2015-08-14</c:v>
                </c:pt>
                <c:pt idx="86">
                  <c:v>2015-08-15</c:v>
                </c:pt>
                <c:pt idx="87">
                  <c:v>2015-08-16</c:v>
                </c:pt>
                <c:pt idx="88">
                  <c:v>2015-08-17</c:v>
                </c:pt>
                <c:pt idx="89">
                  <c:v>2015-08-18</c:v>
                </c:pt>
                <c:pt idx="90">
                  <c:v>2015-08-19</c:v>
                </c:pt>
                <c:pt idx="91">
                  <c:v>2015-08-20</c:v>
                </c:pt>
                <c:pt idx="92">
                  <c:v>2015-08-21</c:v>
                </c:pt>
                <c:pt idx="93">
                  <c:v>2015-08-22</c:v>
                </c:pt>
                <c:pt idx="94">
                  <c:v>2015-08-23</c:v>
                </c:pt>
                <c:pt idx="95">
                  <c:v>2015-08-24</c:v>
                </c:pt>
                <c:pt idx="96">
                  <c:v>2015-08-25</c:v>
                </c:pt>
                <c:pt idx="97">
                  <c:v>2015-08-26</c:v>
                </c:pt>
                <c:pt idx="98">
                  <c:v>2015-08-27</c:v>
                </c:pt>
                <c:pt idx="99">
                  <c:v>2015-08-28</c:v>
                </c:pt>
                <c:pt idx="100">
                  <c:v>2015-08-29</c:v>
                </c:pt>
                <c:pt idx="101">
                  <c:v>2015-08-30</c:v>
                </c:pt>
                <c:pt idx="102">
                  <c:v>2015-08-31</c:v>
                </c:pt>
                <c:pt idx="103">
                  <c:v>2015-09-01</c:v>
                </c:pt>
                <c:pt idx="104">
                  <c:v>2015-09-02</c:v>
                </c:pt>
                <c:pt idx="105">
                  <c:v>2015-09-03</c:v>
                </c:pt>
                <c:pt idx="106">
                  <c:v>2015-09-04</c:v>
                </c:pt>
                <c:pt idx="107">
                  <c:v>2015-09-05</c:v>
                </c:pt>
                <c:pt idx="108">
                  <c:v>2015-09-06</c:v>
                </c:pt>
                <c:pt idx="109">
                  <c:v>2015-09-07</c:v>
                </c:pt>
                <c:pt idx="110">
                  <c:v>2015-09-08</c:v>
                </c:pt>
                <c:pt idx="111">
                  <c:v>2015-09-09</c:v>
                </c:pt>
                <c:pt idx="112">
                  <c:v>2015-09-10</c:v>
                </c:pt>
                <c:pt idx="113">
                  <c:v>2015-09-11</c:v>
                </c:pt>
                <c:pt idx="114">
                  <c:v>2015-09-12</c:v>
                </c:pt>
                <c:pt idx="115">
                  <c:v>2015-09-13</c:v>
                </c:pt>
                <c:pt idx="116">
                  <c:v>2015-09-14</c:v>
                </c:pt>
                <c:pt idx="117">
                  <c:v>2015-09-15</c:v>
                </c:pt>
                <c:pt idx="118">
                  <c:v>2015-09-16</c:v>
                </c:pt>
                <c:pt idx="119">
                  <c:v>2015-09-17</c:v>
                </c:pt>
                <c:pt idx="120">
                  <c:v>2015-09-18</c:v>
                </c:pt>
                <c:pt idx="121">
                  <c:v>2015-09-19</c:v>
                </c:pt>
                <c:pt idx="122">
                  <c:v>2015-09-20</c:v>
                </c:pt>
                <c:pt idx="123">
                  <c:v>2015-09-21</c:v>
                </c:pt>
                <c:pt idx="124">
                  <c:v>2015-09-22</c:v>
                </c:pt>
                <c:pt idx="125">
                  <c:v>2015-09-23</c:v>
                </c:pt>
                <c:pt idx="126">
                  <c:v>2015-09-24</c:v>
                </c:pt>
                <c:pt idx="127">
                  <c:v>2015-09-25</c:v>
                </c:pt>
                <c:pt idx="128">
                  <c:v>2015-09-26</c:v>
                </c:pt>
              </c:strCache>
            </c:strRef>
          </c:cat>
          <c:val>
            <c:numRef>
              <c:f>'Daily Sales'!$C$4:$C$133</c:f>
              <c:numCache>
                <c:formatCode>#,##0</c:formatCode>
                <c:ptCount val="129"/>
                <c:pt idx="0">
                  <c:v>175289.58</c:v>
                </c:pt>
                <c:pt idx="1">
                  <c:v>229556.02</c:v>
                </c:pt>
                <c:pt idx="2">
                  <c:v>243787.31</c:v>
                </c:pt>
                <c:pt idx="3">
                  <c:v>300451.12</c:v>
                </c:pt>
                <c:pt idx="4">
                  <c:v>364414.99</c:v>
                </c:pt>
                <c:pt idx="5">
                  <c:v>292845.17</c:v>
                </c:pt>
                <c:pt idx="6">
                  <c:v>199555.27</c:v>
                </c:pt>
                <c:pt idx="7">
                  <c:v>198039.86</c:v>
                </c:pt>
                <c:pt idx="8">
                  <c:v>187575.1</c:v>
                </c:pt>
                <c:pt idx="9">
                  <c:v>239185.99</c:v>
                </c:pt>
                <c:pt idx="10">
                  <c:v>326105.78000000003</c:v>
                </c:pt>
                <c:pt idx="11">
                  <c:v>257920.95</c:v>
                </c:pt>
                <c:pt idx="12">
                  <c:v>161126.1</c:v>
                </c:pt>
                <c:pt idx="13">
                  <c:v>182482.69</c:v>
                </c:pt>
                <c:pt idx="14">
                  <c:v>306260.58</c:v>
                </c:pt>
                <c:pt idx="15">
                  <c:v>295487.53000000003</c:v>
                </c:pt>
                <c:pt idx="16">
                  <c:v>308572.96999999997</c:v>
                </c:pt>
                <c:pt idx="17">
                  <c:v>206978.05</c:v>
                </c:pt>
                <c:pt idx="18">
                  <c:v>109296.69</c:v>
                </c:pt>
                <c:pt idx="19">
                  <c:v>118556.8</c:v>
                </c:pt>
                <c:pt idx="20">
                  <c:v>139227.54</c:v>
                </c:pt>
                <c:pt idx="21">
                  <c:v>186315.12</c:v>
                </c:pt>
                <c:pt idx="22">
                  <c:v>242103.3</c:v>
                </c:pt>
                <c:pt idx="23">
                  <c:v>272304.69</c:v>
                </c:pt>
                <c:pt idx="24">
                  <c:v>205358.84</c:v>
                </c:pt>
                <c:pt idx="25">
                  <c:v>90480.05</c:v>
                </c:pt>
                <c:pt idx="26">
                  <c:v>111899.76</c:v>
                </c:pt>
                <c:pt idx="27">
                  <c:v>114447.46</c:v>
                </c:pt>
                <c:pt idx="28">
                  <c:v>140540.22</c:v>
                </c:pt>
                <c:pt idx="29">
                  <c:v>167245.73000000001</c:v>
                </c:pt>
                <c:pt idx="30">
                  <c:v>268774.96000000002</c:v>
                </c:pt>
                <c:pt idx="31">
                  <c:v>200626.69</c:v>
                </c:pt>
                <c:pt idx="32">
                  <c:v>102340.79</c:v>
                </c:pt>
                <c:pt idx="33">
                  <c:v>105098.49</c:v>
                </c:pt>
                <c:pt idx="34">
                  <c:v>127199.78</c:v>
                </c:pt>
                <c:pt idx="35">
                  <c:v>136500.78</c:v>
                </c:pt>
                <c:pt idx="36">
                  <c:v>178592.44</c:v>
                </c:pt>
                <c:pt idx="37">
                  <c:v>260440.67</c:v>
                </c:pt>
                <c:pt idx="38">
                  <c:v>212001.85</c:v>
                </c:pt>
                <c:pt idx="39">
                  <c:v>80187.63</c:v>
                </c:pt>
                <c:pt idx="40">
                  <c:v>97665.87</c:v>
                </c:pt>
                <c:pt idx="41">
                  <c:v>126608.4</c:v>
                </c:pt>
                <c:pt idx="42">
                  <c:v>121494.3</c:v>
                </c:pt>
                <c:pt idx="43">
                  <c:v>146804.54</c:v>
                </c:pt>
                <c:pt idx="44">
                  <c:v>240004.82</c:v>
                </c:pt>
                <c:pt idx="45">
                  <c:v>203115.07</c:v>
                </c:pt>
                <c:pt idx="46">
                  <c:v>93466.99</c:v>
                </c:pt>
                <c:pt idx="47">
                  <c:v>108551.22</c:v>
                </c:pt>
                <c:pt idx="48">
                  <c:v>119687.24</c:v>
                </c:pt>
                <c:pt idx="49">
                  <c:v>265076.83</c:v>
                </c:pt>
                <c:pt idx="50">
                  <c:v>206184.11</c:v>
                </c:pt>
                <c:pt idx="51">
                  <c:v>249265.96</c:v>
                </c:pt>
                <c:pt idx="52">
                  <c:v>178280.33</c:v>
                </c:pt>
                <c:pt idx="53">
                  <c:v>80997.31</c:v>
                </c:pt>
                <c:pt idx="54">
                  <c:v>89326.92</c:v>
                </c:pt>
                <c:pt idx="55">
                  <c:v>111035.19</c:v>
                </c:pt>
                <c:pt idx="56">
                  <c:v>131774.95000000001</c:v>
                </c:pt>
                <c:pt idx="57">
                  <c:v>154365.91</c:v>
                </c:pt>
                <c:pt idx="58">
                  <c:v>233483.61</c:v>
                </c:pt>
                <c:pt idx="59">
                  <c:v>184421.85</c:v>
                </c:pt>
                <c:pt idx="60">
                  <c:v>82418.02</c:v>
                </c:pt>
                <c:pt idx="61">
                  <c:v>96338.79</c:v>
                </c:pt>
                <c:pt idx="62">
                  <c:v>112142.59</c:v>
                </c:pt>
                <c:pt idx="63">
                  <c:v>127487.84</c:v>
                </c:pt>
                <c:pt idx="64">
                  <c:v>155142.01</c:v>
                </c:pt>
                <c:pt idx="65">
                  <c:v>234489.68</c:v>
                </c:pt>
                <c:pt idx="66">
                  <c:v>168715.66</c:v>
                </c:pt>
                <c:pt idx="67">
                  <c:v>81403.91</c:v>
                </c:pt>
                <c:pt idx="68">
                  <c:v>104546.33</c:v>
                </c:pt>
                <c:pt idx="69">
                  <c:v>99085.33</c:v>
                </c:pt>
                <c:pt idx="70">
                  <c:v>111914.32</c:v>
                </c:pt>
                <c:pt idx="71">
                  <c:v>144339.31</c:v>
                </c:pt>
                <c:pt idx="72">
                  <c:v>223115.57</c:v>
                </c:pt>
                <c:pt idx="73">
                  <c:v>163948.64000000001</c:v>
                </c:pt>
                <c:pt idx="74">
                  <c:v>68471.08</c:v>
                </c:pt>
                <c:pt idx="75">
                  <c:v>63698.8</c:v>
                </c:pt>
                <c:pt idx="76">
                  <c:v>79275.12</c:v>
                </c:pt>
                <c:pt idx="77">
                  <c:v>101385.66</c:v>
                </c:pt>
                <c:pt idx="78">
                  <c:v>135072.79</c:v>
                </c:pt>
                <c:pt idx="79">
                  <c:v>257165.14</c:v>
                </c:pt>
                <c:pt idx="80">
                  <c:v>143262.41</c:v>
                </c:pt>
                <c:pt idx="81">
                  <c:v>43574.83</c:v>
                </c:pt>
                <c:pt idx="82">
                  <c:v>72960.84</c:v>
                </c:pt>
                <c:pt idx="83">
                  <c:v>79010.880000000005</c:v>
                </c:pt>
                <c:pt idx="84">
                  <c:v>88604.79</c:v>
                </c:pt>
                <c:pt idx="85">
                  <c:v>123458.92</c:v>
                </c:pt>
                <c:pt idx="86">
                  <c:v>245685.63</c:v>
                </c:pt>
                <c:pt idx="87">
                  <c:v>149010.26999999999</c:v>
                </c:pt>
                <c:pt idx="88">
                  <c:v>56252.06</c:v>
                </c:pt>
                <c:pt idx="89">
                  <c:v>73612.83</c:v>
                </c:pt>
                <c:pt idx="90">
                  <c:v>80495.37</c:v>
                </c:pt>
                <c:pt idx="91">
                  <c:v>105793.17</c:v>
                </c:pt>
                <c:pt idx="92">
                  <c:v>122033.16</c:v>
                </c:pt>
                <c:pt idx="93">
                  <c:v>221815.56</c:v>
                </c:pt>
                <c:pt idx="94">
                  <c:v>153670.68</c:v>
                </c:pt>
                <c:pt idx="95">
                  <c:v>50509.38</c:v>
                </c:pt>
                <c:pt idx="96">
                  <c:v>71187.38</c:v>
                </c:pt>
                <c:pt idx="97">
                  <c:v>79514.87</c:v>
                </c:pt>
                <c:pt idx="98">
                  <c:v>92664.34</c:v>
                </c:pt>
                <c:pt idx="99">
                  <c:v>135196.07999999999</c:v>
                </c:pt>
                <c:pt idx="100">
                  <c:v>237512.57</c:v>
                </c:pt>
                <c:pt idx="101">
                  <c:v>166501.51999999999</c:v>
                </c:pt>
                <c:pt idx="102">
                  <c:v>47952.09</c:v>
                </c:pt>
                <c:pt idx="103">
                  <c:v>66184.02</c:v>
                </c:pt>
                <c:pt idx="104">
                  <c:v>72172.34</c:v>
                </c:pt>
                <c:pt idx="105">
                  <c:v>86477.93</c:v>
                </c:pt>
                <c:pt idx="106">
                  <c:v>118392.09</c:v>
                </c:pt>
                <c:pt idx="107">
                  <c:v>246184.65</c:v>
                </c:pt>
                <c:pt idx="108">
                  <c:v>243794.72</c:v>
                </c:pt>
                <c:pt idx="109">
                  <c:v>160808.84</c:v>
                </c:pt>
                <c:pt idx="110">
                  <c:v>37633.760000000002</c:v>
                </c:pt>
                <c:pt idx="111">
                  <c:v>62895.16</c:v>
                </c:pt>
                <c:pt idx="112">
                  <c:v>72868.759999999995</c:v>
                </c:pt>
                <c:pt idx="113">
                  <c:v>109657.8</c:v>
                </c:pt>
                <c:pt idx="114">
                  <c:v>242993.22</c:v>
                </c:pt>
                <c:pt idx="115">
                  <c:v>170726.77</c:v>
                </c:pt>
                <c:pt idx="116">
                  <c:v>53741.1</c:v>
                </c:pt>
                <c:pt idx="117">
                  <c:v>73675.87</c:v>
                </c:pt>
                <c:pt idx="118">
                  <c:v>86579.23</c:v>
                </c:pt>
                <c:pt idx="119">
                  <c:v>108060.09</c:v>
                </c:pt>
                <c:pt idx="120">
                  <c:v>119429.63</c:v>
                </c:pt>
                <c:pt idx="121">
                  <c:v>189115.68</c:v>
                </c:pt>
                <c:pt idx="122">
                  <c:v>142562.96</c:v>
                </c:pt>
                <c:pt idx="123">
                  <c:v>49756.17</c:v>
                </c:pt>
                <c:pt idx="124">
                  <c:v>50661.59</c:v>
                </c:pt>
                <c:pt idx="125">
                  <c:v>64217.71</c:v>
                </c:pt>
                <c:pt idx="126">
                  <c:v>62573.21</c:v>
                </c:pt>
                <c:pt idx="127">
                  <c:v>118007.05</c:v>
                </c:pt>
                <c:pt idx="128">
                  <c:v>218391.84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'Daily Sales'!$D$2:$D$3</c:f>
              <c:strCache>
                <c:ptCount val="1"/>
                <c:pt idx="0">
                  <c:v>EatalyR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cat>
            <c:strRef>
              <c:f>'Daily Sales'!$B$4:$B$133</c:f>
              <c:strCache>
                <c:ptCount val="129"/>
                <c:pt idx="0">
                  <c:v>2015-05-19</c:v>
                </c:pt>
                <c:pt idx="1">
                  <c:v>2015-05-20</c:v>
                </c:pt>
                <c:pt idx="2">
                  <c:v>2015-05-21</c:v>
                </c:pt>
                <c:pt idx="3">
                  <c:v>2015-05-22</c:v>
                </c:pt>
                <c:pt idx="4">
                  <c:v>2015-05-23</c:v>
                </c:pt>
                <c:pt idx="5">
                  <c:v>2015-05-24</c:v>
                </c:pt>
                <c:pt idx="6">
                  <c:v>2015-05-26</c:v>
                </c:pt>
                <c:pt idx="7">
                  <c:v>2015-05-27</c:v>
                </c:pt>
                <c:pt idx="8">
                  <c:v>2015-05-28</c:v>
                </c:pt>
                <c:pt idx="9">
                  <c:v>2015-05-29</c:v>
                </c:pt>
                <c:pt idx="10">
                  <c:v>2015-05-30</c:v>
                </c:pt>
                <c:pt idx="11">
                  <c:v>2015-05-31</c:v>
                </c:pt>
                <c:pt idx="12">
                  <c:v>2015-06-02</c:v>
                </c:pt>
                <c:pt idx="13">
                  <c:v>2015-06-03</c:v>
                </c:pt>
                <c:pt idx="14">
                  <c:v>2015-06-04</c:v>
                </c:pt>
                <c:pt idx="15">
                  <c:v>2015-06-05</c:v>
                </c:pt>
                <c:pt idx="16">
                  <c:v>2015-06-06</c:v>
                </c:pt>
                <c:pt idx="17">
                  <c:v>2015-06-07</c:v>
                </c:pt>
                <c:pt idx="18">
                  <c:v>2015-06-08</c:v>
                </c:pt>
                <c:pt idx="19">
                  <c:v>2015-06-09</c:v>
                </c:pt>
                <c:pt idx="20">
                  <c:v>2015-06-10</c:v>
                </c:pt>
                <c:pt idx="21">
                  <c:v>2015-06-11</c:v>
                </c:pt>
                <c:pt idx="22">
                  <c:v>2015-06-12</c:v>
                </c:pt>
                <c:pt idx="23">
                  <c:v>2015-06-13</c:v>
                </c:pt>
                <c:pt idx="24">
                  <c:v>2015-06-14</c:v>
                </c:pt>
                <c:pt idx="25">
                  <c:v>2015-06-15</c:v>
                </c:pt>
                <c:pt idx="26">
                  <c:v>2015-06-16</c:v>
                </c:pt>
                <c:pt idx="27">
                  <c:v>2015-06-17</c:v>
                </c:pt>
                <c:pt idx="28">
                  <c:v>2015-06-18</c:v>
                </c:pt>
                <c:pt idx="29">
                  <c:v>2015-06-19</c:v>
                </c:pt>
                <c:pt idx="30">
                  <c:v>2015-06-20</c:v>
                </c:pt>
                <c:pt idx="31">
                  <c:v>2015-06-21</c:v>
                </c:pt>
                <c:pt idx="32">
                  <c:v>2015-06-22</c:v>
                </c:pt>
                <c:pt idx="33">
                  <c:v>2015-06-23</c:v>
                </c:pt>
                <c:pt idx="34">
                  <c:v>2015-06-24</c:v>
                </c:pt>
                <c:pt idx="35">
                  <c:v>2015-06-25</c:v>
                </c:pt>
                <c:pt idx="36">
                  <c:v>2015-06-26</c:v>
                </c:pt>
                <c:pt idx="37">
                  <c:v>2015-06-27</c:v>
                </c:pt>
                <c:pt idx="38">
                  <c:v>2015-06-28</c:v>
                </c:pt>
                <c:pt idx="39">
                  <c:v>2015-06-29</c:v>
                </c:pt>
                <c:pt idx="40">
                  <c:v>2015-06-30</c:v>
                </c:pt>
                <c:pt idx="41">
                  <c:v>2015-07-01</c:v>
                </c:pt>
                <c:pt idx="42">
                  <c:v>2015-07-02</c:v>
                </c:pt>
                <c:pt idx="43">
                  <c:v>2015-07-03</c:v>
                </c:pt>
                <c:pt idx="44">
                  <c:v>2015-07-04</c:v>
                </c:pt>
                <c:pt idx="45">
                  <c:v>2015-07-05</c:v>
                </c:pt>
                <c:pt idx="46">
                  <c:v>2015-07-06</c:v>
                </c:pt>
                <c:pt idx="47">
                  <c:v>2015-07-07</c:v>
                </c:pt>
                <c:pt idx="48">
                  <c:v>2015-07-08</c:v>
                </c:pt>
                <c:pt idx="49">
                  <c:v>2015-07-09</c:v>
                </c:pt>
                <c:pt idx="50">
                  <c:v>2015-07-10</c:v>
                </c:pt>
                <c:pt idx="51">
                  <c:v>2015-07-11</c:v>
                </c:pt>
                <c:pt idx="52">
                  <c:v>2015-07-12</c:v>
                </c:pt>
                <c:pt idx="53">
                  <c:v>2015-07-13</c:v>
                </c:pt>
                <c:pt idx="54">
                  <c:v>2015-07-14</c:v>
                </c:pt>
                <c:pt idx="55">
                  <c:v>2015-07-15</c:v>
                </c:pt>
                <c:pt idx="56">
                  <c:v>2015-07-16</c:v>
                </c:pt>
                <c:pt idx="57">
                  <c:v>2015-07-17</c:v>
                </c:pt>
                <c:pt idx="58">
                  <c:v>2015-07-18</c:v>
                </c:pt>
                <c:pt idx="59">
                  <c:v>2015-07-19</c:v>
                </c:pt>
                <c:pt idx="60">
                  <c:v>2015-07-20</c:v>
                </c:pt>
                <c:pt idx="61">
                  <c:v>2015-07-21</c:v>
                </c:pt>
                <c:pt idx="62">
                  <c:v>2015-07-22</c:v>
                </c:pt>
                <c:pt idx="63">
                  <c:v>2015-07-23</c:v>
                </c:pt>
                <c:pt idx="64">
                  <c:v>2015-07-24</c:v>
                </c:pt>
                <c:pt idx="65">
                  <c:v>2015-07-25</c:v>
                </c:pt>
                <c:pt idx="66">
                  <c:v>2015-07-26</c:v>
                </c:pt>
                <c:pt idx="67">
                  <c:v>2015-07-27</c:v>
                </c:pt>
                <c:pt idx="68">
                  <c:v>2015-07-28</c:v>
                </c:pt>
                <c:pt idx="69">
                  <c:v>2015-07-29</c:v>
                </c:pt>
                <c:pt idx="70">
                  <c:v>2015-07-30</c:v>
                </c:pt>
                <c:pt idx="71">
                  <c:v>2015-07-31</c:v>
                </c:pt>
                <c:pt idx="72">
                  <c:v>2015-08-01</c:v>
                </c:pt>
                <c:pt idx="73">
                  <c:v>2015-08-02</c:v>
                </c:pt>
                <c:pt idx="74">
                  <c:v>2015-08-03</c:v>
                </c:pt>
                <c:pt idx="75">
                  <c:v>2015-08-04</c:v>
                </c:pt>
                <c:pt idx="76">
                  <c:v>2015-08-05</c:v>
                </c:pt>
                <c:pt idx="77">
                  <c:v>2015-08-06</c:v>
                </c:pt>
                <c:pt idx="78">
                  <c:v>2015-08-07</c:v>
                </c:pt>
                <c:pt idx="79">
                  <c:v>2015-08-08</c:v>
                </c:pt>
                <c:pt idx="80">
                  <c:v>2015-08-09</c:v>
                </c:pt>
                <c:pt idx="81">
                  <c:v>2015-08-10</c:v>
                </c:pt>
                <c:pt idx="82">
                  <c:v>2015-08-11</c:v>
                </c:pt>
                <c:pt idx="83">
                  <c:v>2015-08-12</c:v>
                </c:pt>
                <c:pt idx="84">
                  <c:v>2015-08-13</c:v>
                </c:pt>
                <c:pt idx="85">
                  <c:v>2015-08-14</c:v>
                </c:pt>
                <c:pt idx="86">
                  <c:v>2015-08-15</c:v>
                </c:pt>
                <c:pt idx="87">
                  <c:v>2015-08-16</c:v>
                </c:pt>
                <c:pt idx="88">
                  <c:v>2015-08-17</c:v>
                </c:pt>
                <c:pt idx="89">
                  <c:v>2015-08-18</c:v>
                </c:pt>
                <c:pt idx="90">
                  <c:v>2015-08-19</c:v>
                </c:pt>
                <c:pt idx="91">
                  <c:v>2015-08-20</c:v>
                </c:pt>
                <c:pt idx="92">
                  <c:v>2015-08-21</c:v>
                </c:pt>
                <c:pt idx="93">
                  <c:v>2015-08-22</c:v>
                </c:pt>
                <c:pt idx="94">
                  <c:v>2015-08-23</c:v>
                </c:pt>
                <c:pt idx="95">
                  <c:v>2015-08-24</c:v>
                </c:pt>
                <c:pt idx="96">
                  <c:v>2015-08-25</c:v>
                </c:pt>
                <c:pt idx="97">
                  <c:v>2015-08-26</c:v>
                </c:pt>
                <c:pt idx="98">
                  <c:v>2015-08-27</c:v>
                </c:pt>
                <c:pt idx="99">
                  <c:v>2015-08-28</c:v>
                </c:pt>
                <c:pt idx="100">
                  <c:v>2015-08-29</c:v>
                </c:pt>
                <c:pt idx="101">
                  <c:v>2015-08-30</c:v>
                </c:pt>
                <c:pt idx="102">
                  <c:v>2015-08-31</c:v>
                </c:pt>
                <c:pt idx="103">
                  <c:v>2015-09-01</c:v>
                </c:pt>
                <c:pt idx="104">
                  <c:v>2015-09-02</c:v>
                </c:pt>
                <c:pt idx="105">
                  <c:v>2015-09-03</c:v>
                </c:pt>
                <c:pt idx="106">
                  <c:v>2015-09-04</c:v>
                </c:pt>
                <c:pt idx="107">
                  <c:v>2015-09-05</c:v>
                </c:pt>
                <c:pt idx="108">
                  <c:v>2015-09-06</c:v>
                </c:pt>
                <c:pt idx="109">
                  <c:v>2015-09-07</c:v>
                </c:pt>
                <c:pt idx="110">
                  <c:v>2015-09-08</c:v>
                </c:pt>
                <c:pt idx="111">
                  <c:v>2015-09-09</c:v>
                </c:pt>
                <c:pt idx="112">
                  <c:v>2015-09-10</c:v>
                </c:pt>
                <c:pt idx="113">
                  <c:v>2015-09-11</c:v>
                </c:pt>
                <c:pt idx="114">
                  <c:v>2015-09-12</c:v>
                </c:pt>
                <c:pt idx="115">
                  <c:v>2015-09-13</c:v>
                </c:pt>
                <c:pt idx="116">
                  <c:v>2015-09-14</c:v>
                </c:pt>
                <c:pt idx="117">
                  <c:v>2015-09-15</c:v>
                </c:pt>
                <c:pt idx="118">
                  <c:v>2015-09-16</c:v>
                </c:pt>
                <c:pt idx="119">
                  <c:v>2015-09-17</c:v>
                </c:pt>
                <c:pt idx="120">
                  <c:v>2015-09-18</c:v>
                </c:pt>
                <c:pt idx="121">
                  <c:v>2015-09-19</c:v>
                </c:pt>
                <c:pt idx="122">
                  <c:v>2015-09-20</c:v>
                </c:pt>
                <c:pt idx="123">
                  <c:v>2015-09-21</c:v>
                </c:pt>
                <c:pt idx="124">
                  <c:v>2015-09-22</c:v>
                </c:pt>
                <c:pt idx="125">
                  <c:v>2015-09-23</c:v>
                </c:pt>
                <c:pt idx="126">
                  <c:v>2015-09-24</c:v>
                </c:pt>
                <c:pt idx="127">
                  <c:v>2015-09-25</c:v>
                </c:pt>
                <c:pt idx="128">
                  <c:v>2015-09-26</c:v>
                </c:pt>
              </c:strCache>
            </c:strRef>
          </c:cat>
          <c:val>
            <c:numRef>
              <c:f>'Daily Sales'!$D$4:$D$133</c:f>
              <c:numCache>
                <c:formatCode>#,##0</c:formatCode>
                <c:ptCount val="129"/>
                <c:pt idx="0">
                  <c:v>154552.09</c:v>
                </c:pt>
                <c:pt idx="1">
                  <c:v>183007.43</c:v>
                </c:pt>
                <c:pt idx="2">
                  <c:v>195791.15</c:v>
                </c:pt>
                <c:pt idx="3">
                  <c:v>235274.58000000002</c:v>
                </c:pt>
                <c:pt idx="4">
                  <c:v>256226.39</c:v>
                </c:pt>
                <c:pt idx="5">
                  <c:v>228644.55</c:v>
                </c:pt>
                <c:pt idx="6">
                  <c:v>207951.19</c:v>
                </c:pt>
                <c:pt idx="7">
                  <c:v>212355.21000000002</c:v>
                </c:pt>
                <c:pt idx="8">
                  <c:v>215256.83</c:v>
                </c:pt>
                <c:pt idx="9">
                  <c:v>252810.13999999998</c:v>
                </c:pt>
                <c:pt idx="10">
                  <c:v>281998.81</c:v>
                </c:pt>
                <c:pt idx="11">
                  <c:v>236964.75</c:v>
                </c:pt>
                <c:pt idx="12">
                  <c:v>203268.49</c:v>
                </c:pt>
                <c:pt idx="13">
                  <c:v>204298.09</c:v>
                </c:pt>
                <c:pt idx="14">
                  <c:v>281298.79000000004</c:v>
                </c:pt>
                <c:pt idx="15">
                  <c:v>283645.96000000002</c:v>
                </c:pt>
                <c:pt idx="16">
                  <c:v>272569.22000000003</c:v>
                </c:pt>
                <c:pt idx="17">
                  <c:v>222305.54</c:v>
                </c:pt>
                <c:pt idx="18">
                  <c:v>166268.88</c:v>
                </c:pt>
                <c:pt idx="19">
                  <c:v>222232.08000000002</c:v>
                </c:pt>
                <c:pt idx="20">
                  <c:v>199943.53999999998</c:v>
                </c:pt>
                <c:pt idx="21">
                  <c:v>210139.3</c:v>
                </c:pt>
                <c:pt idx="22">
                  <c:v>248219.35</c:v>
                </c:pt>
                <c:pt idx="23">
                  <c:v>314026.99</c:v>
                </c:pt>
                <c:pt idx="24">
                  <c:v>227102.78999999998</c:v>
                </c:pt>
                <c:pt idx="25">
                  <c:v>151048.76</c:v>
                </c:pt>
                <c:pt idx="26">
                  <c:v>196143</c:v>
                </c:pt>
                <c:pt idx="27">
                  <c:v>190303.40000000002</c:v>
                </c:pt>
                <c:pt idx="28">
                  <c:v>220778.27000000002</c:v>
                </c:pt>
                <c:pt idx="29">
                  <c:v>251834.94</c:v>
                </c:pt>
                <c:pt idx="30">
                  <c:v>325571.59999999998</c:v>
                </c:pt>
                <c:pt idx="31">
                  <c:v>257221.81</c:v>
                </c:pt>
                <c:pt idx="32">
                  <c:v>168722.83</c:v>
                </c:pt>
                <c:pt idx="33">
                  <c:v>190111.27</c:v>
                </c:pt>
                <c:pt idx="34">
                  <c:v>207141.29</c:v>
                </c:pt>
                <c:pt idx="35">
                  <c:v>207235.79</c:v>
                </c:pt>
                <c:pt idx="36">
                  <c:v>271355.27</c:v>
                </c:pt>
                <c:pt idx="37">
                  <c:v>345962.67000000004</c:v>
                </c:pt>
                <c:pt idx="38">
                  <c:v>274955.38</c:v>
                </c:pt>
                <c:pt idx="39">
                  <c:v>166181.44999999998</c:v>
                </c:pt>
                <c:pt idx="40">
                  <c:v>181272.67</c:v>
                </c:pt>
                <c:pt idx="41">
                  <c:v>206138.97</c:v>
                </c:pt>
                <c:pt idx="42">
                  <c:v>244080.6</c:v>
                </c:pt>
                <c:pt idx="43">
                  <c:v>241481.46</c:v>
                </c:pt>
                <c:pt idx="44">
                  <c:v>334682.46000000002</c:v>
                </c:pt>
                <c:pt idx="45">
                  <c:v>277779.14999999997</c:v>
                </c:pt>
                <c:pt idx="46">
                  <c:v>177683.47</c:v>
                </c:pt>
                <c:pt idx="47">
                  <c:v>198903.2</c:v>
                </c:pt>
                <c:pt idx="48">
                  <c:v>200263.79</c:v>
                </c:pt>
                <c:pt idx="49">
                  <c:v>330187.69</c:v>
                </c:pt>
                <c:pt idx="50">
                  <c:v>317981.52999999997</c:v>
                </c:pt>
                <c:pt idx="51">
                  <c:v>342752.4</c:v>
                </c:pt>
                <c:pt idx="52">
                  <c:v>266937</c:v>
                </c:pt>
                <c:pt idx="53">
                  <c:v>142282.62</c:v>
                </c:pt>
                <c:pt idx="54">
                  <c:v>185066.77</c:v>
                </c:pt>
                <c:pt idx="55">
                  <c:v>259691.80000000002</c:v>
                </c:pt>
                <c:pt idx="56">
                  <c:v>229550.67</c:v>
                </c:pt>
                <c:pt idx="57">
                  <c:v>240596.87</c:v>
                </c:pt>
                <c:pt idx="58">
                  <c:v>281590.11</c:v>
                </c:pt>
                <c:pt idx="59">
                  <c:v>255265.65000000002</c:v>
                </c:pt>
                <c:pt idx="60">
                  <c:v>163919.51</c:v>
                </c:pt>
                <c:pt idx="61">
                  <c:v>168261.72</c:v>
                </c:pt>
                <c:pt idx="62">
                  <c:v>216435.81</c:v>
                </c:pt>
                <c:pt idx="63">
                  <c:v>226120.62</c:v>
                </c:pt>
                <c:pt idx="64">
                  <c:v>364011.3</c:v>
                </c:pt>
                <c:pt idx="65">
                  <c:v>332672.52</c:v>
                </c:pt>
                <c:pt idx="66">
                  <c:v>265442.98</c:v>
                </c:pt>
                <c:pt idx="67">
                  <c:v>167151.5</c:v>
                </c:pt>
                <c:pt idx="68">
                  <c:v>205289.65</c:v>
                </c:pt>
                <c:pt idx="69">
                  <c:v>200965.71</c:v>
                </c:pt>
                <c:pt idx="70">
                  <c:v>213574.39999999999</c:v>
                </c:pt>
                <c:pt idx="71">
                  <c:v>261315.01</c:v>
                </c:pt>
                <c:pt idx="72">
                  <c:v>356083</c:v>
                </c:pt>
                <c:pt idx="73">
                  <c:v>262331.86</c:v>
                </c:pt>
                <c:pt idx="74">
                  <c:v>124959.14</c:v>
                </c:pt>
                <c:pt idx="75">
                  <c:v>148825.33000000002</c:v>
                </c:pt>
                <c:pt idx="76">
                  <c:v>153120.98000000001</c:v>
                </c:pt>
                <c:pt idx="77">
                  <c:v>173033.56</c:v>
                </c:pt>
                <c:pt idx="78">
                  <c:v>195386.85</c:v>
                </c:pt>
                <c:pt idx="79">
                  <c:v>300346.74</c:v>
                </c:pt>
                <c:pt idx="80">
                  <c:v>185383.31</c:v>
                </c:pt>
                <c:pt idx="81">
                  <c:v>103619.86</c:v>
                </c:pt>
                <c:pt idx="82">
                  <c:v>148839.51</c:v>
                </c:pt>
                <c:pt idx="83">
                  <c:v>158202.94999999998</c:v>
                </c:pt>
                <c:pt idx="84">
                  <c:v>179819.06</c:v>
                </c:pt>
                <c:pt idx="85">
                  <c:v>228138.90999999997</c:v>
                </c:pt>
                <c:pt idx="86">
                  <c:v>332327.26</c:v>
                </c:pt>
                <c:pt idx="87">
                  <c:v>241742.78</c:v>
                </c:pt>
                <c:pt idx="88">
                  <c:v>121103.72</c:v>
                </c:pt>
                <c:pt idx="89">
                  <c:v>147355.29999999999</c:v>
                </c:pt>
                <c:pt idx="90">
                  <c:v>154151.29999999999</c:v>
                </c:pt>
                <c:pt idx="91">
                  <c:v>174727.30000000002</c:v>
                </c:pt>
                <c:pt idx="92">
                  <c:v>203729.21000000002</c:v>
                </c:pt>
                <c:pt idx="93">
                  <c:v>317281.07</c:v>
                </c:pt>
                <c:pt idx="94">
                  <c:v>247543.59</c:v>
                </c:pt>
                <c:pt idx="95">
                  <c:v>144505.35</c:v>
                </c:pt>
                <c:pt idx="96">
                  <c:v>142752.74</c:v>
                </c:pt>
                <c:pt idx="97">
                  <c:v>161987.87</c:v>
                </c:pt>
                <c:pt idx="98">
                  <c:v>185082.5</c:v>
                </c:pt>
                <c:pt idx="99">
                  <c:v>227908.29</c:v>
                </c:pt>
                <c:pt idx="100">
                  <c:v>326467.86</c:v>
                </c:pt>
                <c:pt idx="101">
                  <c:v>245404.67</c:v>
                </c:pt>
                <c:pt idx="102">
                  <c:v>101800.36</c:v>
                </c:pt>
                <c:pt idx="103">
                  <c:v>131594.67000000001</c:v>
                </c:pt>
                <c:pt idx="104">
                  <c:v>141362.54999999999</c:v>
                </c:pt>
                <c:pt idx="105">
                  <c:v>146096.71</c:v>
                </c:pt>
                <c:pt idx="106">
                  <c:v>179169.64</c:v>
                </c:pt>
                <c:pt idx="107">
                  <c:v>341045.82</c:v>
                </c:pt>
                <c:pt idx="108">
                  <c:v>326988.61</c:v>
                </c:pt>
                <c:pt idx="109">
                  <c:v>253638.6</c:v>
                </c:pt>
                <c:pt idx="110">
                  <c:v>82128.26999999999</c:v>
                </c:pt>
                <c:pt idx="111">
                  <c:v>115826.28</c:v>
                </c:pt>
                <c:pt idx="112">
                  <c:v>136698.07</c:v>
                </c:pt>
                <c:pt idx="113">
                  <c:v>173738.53</c:v>
                </c:pt>
                <c:pt idx="114">
                  <c:v>313082.18</c:v>
                </c:pt>
                <c:pt idx="115">
                  <c:v>249290.12</c:v>
                </c:pt>
                <c:pt idx="116">
                  <c:v>109422.29999999999</c:v>
                </c:pt>
                <c:pt idx="117">
                  <c:v>138941.88</c:v>
                </c:pt>
                <c:pt idx="118">
                  <c:v>152257</c:v>
                </c:pt>
                <c:pt idx="119">
                  <c:v>158739.74000000002</c:v>
                </c:pt>
                <c:pt idx="120">
                  <c:v>198876.68000000002</c:v>
                </c:pt>
                <c:pt idx="121">
                  <c:v>276731.57</c:v>
                </c:pt>
                <c:pt idx="122">
                  <c:v>212913.87</c:v>
                </c:pt>
                <c:pt idx="123">
                  <c:v>87974.650000000009</c:v>
                </c:pt>
                <c:pt idx="124">
                  <c:v>250277.65</c:v>
                </c:pt>
                <c:pt idx="125">
                  <c:v>130195.86</c:v>
                </c:pt>
                <c:pt idx="126">
                  <c:v>141429.09</c:v>
                </c:pt>
                <c:pt idx="127">
                  <c:v>191382.85</c:v>
                </c:pt>
                <c:pt idx="128">
                  <c:v>308320.81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854360"/>
        <c:axId val="322853576"/>
      </c:lineChart>
      <c:catAx>
        <c:axId val="32285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2853576"/>
        <c:crosses val="autoZero"/>
        <c:auto val="1"/>
        <c:lblAlgn val="ctr"/>
        <c:lblOffset val="100"/>
        <c:noMultiLvlLbl val="0"/>
      </c:catAx>
      <c:valAx>
        <c:axId val="32285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285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61</xdr:row>
      <xdr:rowOff>163288</xdr:rowOff>
    </xdr:from>
    <xdr:to>
      <xdr:col>15</xdr:col>
      <xdr:colOff>136072</xdr:colOff>
      <xdr:row>89</xdr:row>
      <xdr:rowOff>136072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ctor.rosa" refreshedDate="42275.647956944442" createdVersion="5" refreshedVersion="5" minRefreshableVersion="3" recordCount="28">
  <cacheSource type="worksheet">
    <worksheetSource name="Table4"/>
  </cacheSource>
  <cacheFields count="7">
    <cacheField name="NO_LOJA" numFmtId="0">
      <sharedItems count="2">
        <s v="Eataly"/>
        <s v="EatalyR"/>
      </sharedItems>
    </cacheField>
    <cacheField name="TIPO_RESTAURANTE" numFmtId="0">
      <sharedItems containsBlank="1" count="4">
        <m/>
        <s v="FTS"/>
        <s v="QTS"/>
        <s v="SCUOLA"/>
      </sharedItems>
    </cacheField>
    <cacheField name="WD" numFmtId="0">
      <sharedItems containsSemiMixedTypes="0" containsString="0" containsNumber="1" containsInteger="1" minValue="1" maxValue="7"/>
    </cacheField>
    <cacheField name="WD_NAME" numFmtId="0">
      <sharedItems count="7">
        <s v="Dom"/>
        <s v="Seg"/>
        <s v="Ter"/>
        <s v="Qua"/>
        <s v="Qui"/>
        <s v="Sex"/>
        <s v="Sab"/>
      </sharedItems>
    </cacheField>
    <cacheField name="VLR_TOTAL" numFmtId="3">
      <sharedItems containsSemiMixedTypes="0" containsString="0" containsNumber="1" minValue="180" maxValue="251575.42"/>
    </cacheField>
    <cacheField name="QTD_TOTAL" numFmtId="3">
      <sharedItems containsSemiMixedTypes="0" containsString="0" containsNumber="1" containsInteger="1" minValue="1" maxValue="2551"/>
    </cacheField>
    <cacheField name="Ticket Meio" numFmtId="0" formula="IFERROR(VLR_TOTAL/QTD_TOTAL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ictor.rosa" refreshedDate="42275.647959490743" createdVersion="5" refreshedVersion="5" minRefreshableVersion="3" recordCount="28">
  <cacheSource type="worksheet">
    <worksheetSource name="Table2"/>
  </cacheSource>
  <cacheFields count="7">
    <cacheField name="NO_LOJA" numFmtId="0">
      <sharedItems count="2">
        <s v="Eataly"/>
        <s v="EatalyR"/>
      </sharedItems>
    </cacheField>
    <cacheField name="TIPO_RESTAURANTE" numFmtId="0">
      <sharedItems containsBlank="1" count="4">
        <m/>
        <s v="FTS"/>
        <s v="QTS"/>
        <s v="SCUOLA"/>
      </sharedItems>
    </cacheField>
    <cacheField name="WD" numFmtId="0">
      <sharedItems containsSemiMixedTypes="0" containsString="0" containsNumber="1" containsInteger="1" minValue="1" maxValue="7"/>
    </cacheField>
    <cacheField name="WD_NAME" numFmtId="0">
      <sharedItems count="7">
        <s v="Dom"/>
        <s v="Seg"/>
        <s v="Ter"/>
        <s v="Qua"/>
        <s v="Qui"/>
        <s v="Sex"/>
        <s v="Sab"/>
      </sharedItems>
    </cacheField>
    <cacheField name="VLR_TOTAL" numFmtId="3">
      <sharedItems containsSemiMixedTypes="0" containsString="0" containsNumber="1" minValue="316.25" maxValue="253954.16750000001"/>
    </cacheField>
    <cacheField name="QTD_TOTAL" numFmtId="3">
      <sharedItems containsSemiMixedTypes="0" containsString="0" containsNumber="1" minValue="1.75" maxValue="2558.5"/>
    </cacheField>
    <cacheField name="TicketMedio" numFmtId="0" formula="IFERROR(VLR_TOTAL/QTD_TOTAL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ictor.rosa" refreshedDate="42275.647962152776" createdVersion="5" refreshedVersion="5" minRefreshableVersion="3" recordCount="511">
  <cacheSource type="worksheet">
    <worksheetSource name="Table1"/>
  </cacheSource>
  <cacheFields count="8">
    <cacheField name="NO_LOJA" numFmtId="0">
      <sharedItems count="2">
        <s v="Eataly"/>
        <s v="EatalyR"/>
      </sharedItems>
    </cacheField>
    <cacheField name="TIPO_RESTAURANTE" numFmtId="0">
      <sharedItems containsBlank="1" count="4">
        <m/>
        <s v="FTS"/>
        <s v="QTS"/>
        <s v="SCUOLA"/>
      </sharedItems>
    </cacheField>
    <cacheField name="DATA" numFmtId="14">
      <sharedItems containsDate="1" containsMixedTypes="1" minDate="2015-05-19T00:00:00" maxDate="2015-08-06T00:00:00" count="207">
        <s v="2015-05-19"/>
        <s v="2015-05-20"/>
        <s v="2015-05-21"/>
        <s v="2015-05-22"/>
        <s v="2015-05-23"/>
        <s v="2015-05-24"/>
        <s v="2015-05-26"/>
        <s v="2015-05-27"/>
        <s v="2015-05-28"/>
        <s v="2015-05-29"/>
        <s v="2015-05-30"/>
        <s v="2015-05-31"/>
        <s v="2015-06-02"/>
        <s v="2015-06-03"/>
        <s v="2015-06-04"/>
        <s v="2015-06-05"/>
        <s v="2015-06-06"/>
        <s v="2015-06-07"/>
        <s v="2015-06-08"/>
        <s v="2015-06-09"/>
        <s v="2015-06-10"/>
        <s v="2015-06-11"/>
        <s v="2015-06-12"/>
        <s v="2015-06-13"/>
        <s v="2015-06-14"/>
        <s v="2015-06-15"/>
        <s v="2015-06-16"/>
        <s v="2015-06-17"/>
        <s v="2015-06-18"/>
        <s v="2015-06-19"/>
        <s v="2015-06-20"/>
        <s v="2015-06-21"/>
        <s v="2015-06-22"/>
        <s v="2015-06-23"/>
        <s v="2015-06-24"/>
        <s v="2015-06-25"/>
        <s v="2015-06-26"/>
        <s v="2015-06-27"/>
        <s v="2015-06-28"/>
        <s v="2015-06-29"/>
        <s v="2015-06-30"/>
        <s v="2015-07-01"/>
        <s v="2015-07-02"/>
        <s v="2015-07-03"/>
        <s v="2015-07-04"/>
        <s v="2015-07-05"/>
        <s v="2015-07-06"/>
        <s v="2015-07-07"/>
        <s v="2015-07-08"/>
        <s v="2015-07-09"/>
        <s v="2015-07-10"/>
        <s v="2015-07-11"/>
        <s v="2015-07-12"/>
        <s v="2015-07-13"/>
        <s v="2015-07-14"/>
        <s v="2015-07-15"/>
        <s v="2015-07-16"/>
        <s v="2015-07-17"/>
        <s v="2015-07-18"/>
        <s v="2015-07-19"/>
        <s v="2015-07-20"/>
        <s v="2015-07-21"/>
        <s v="2015-07-22"/>
        <s v="2015-07-23"/>
        <s v="2015-07-24"/>
        <s v="2015-07-25"/>
        <s v="2015-07-26"/>
        <s v="2015-07-27"/>
        <s v="2015-07-28"/>
        <s v="2015-07-29"/>
        <s v="2015-07-30"/>
        <s v="2015-07-31"/>
        <s v="2015-08-01"/>
        <s v="2015-08-02"/>
        <s v="2015-08-03"/>
        <s v="2015-08-04"/>
        <s v="2015-08-05"/>
        <s v="2015-08-06"/>
        <s v="2015-08-07"/>
        <s v="2015-08-08"/>
        <s v="2015-08-09"/>
        <s v="2015-08-10"/>
        <s v="2015-08-11"/>
        <s v="2015-08-12"/>
        <s v="2015-08-13"/>
        <s v="2015-08-14"/>
        <s v="2015-08-15"/>
        <s v="2015-08-16"/>
        <s v="2015-08-17"/>
        <s v="2015-08-18"/>
        <s v="2015-08-19"/>
        <s v="2015-08-20"/>
        <s v="2015-08-21"/>
        <s v="2015-08-22"/>
        <s v="2015-08-23"/>
        <s v="2015-08-24"/>
        <s v="2015-08-25"/>
        <s v="2015-08-26"/>
        <s v="2015-08-27"/>
        <s v="2015-08-28"/>
        <s v="2015-08-29"/>
        <s v="2015-08-30"/>
        <s v="2015-08-31"/>
        <s v="2015-09-01"/>
        <s v="2015-09-02"/>
        <s v="2015-09-03"/>
        <s v="2015-09-04"/>
        <s v="2015-09-05"/>
        <s v="2015-09-06"/>
        <s v="2015-09-07"/>
        <s v="2015-09-08"/>
        <s v="2015-09-09"/>
        <s v="2015-09-10"/>
        <s v="2015-09-11"/>
        <s v="2015-09-12"/>
        <s v="2015-09-13"/>
        <s v="2015-09-14"/>
        <s v="2015-09-15"/>
        <s v="2015-09-16"/>
        <s v="2015-09-17"/>
        <s v="2015-09-18"/>
        <s v="2015-09-19"/>
        <s v="2015-09-20"/>
        <s v="2015-09-21"/>
        <s v="2015-09-22"/>
        <s v="2015-09-23"/>
        <s v="2015-09-24"/>
        <s v="2015-09-25"/>
        <s v="2015-09-26"/>
        <d v="2015-06-10T00:00:00" u="1"/>
        <d v="2015-08-01T00:00:00" u="1"/>
        <d v="2015-05-24T00:00:00" u="1"/>
        <d v="2015-07-15T00:00:00" u="1"/>
        <d v="2015-06-29T00:00:00" u="1"/>
        <d v="2015-06-03T00:00:00" u="1"/>
        <d v="2015-07-08T00:00:00" u="1"/>
        <d v="2015-06-22T00:00:00" u="1"/>
        <d v="2015-07-27T00:00:00" u="1"/>
        <d v="2015-07-01T00:00:00" u="1"/>
        <d v="2015-06-15T00:00:00" u="1"/>
        <d v="2015-05-29T00:00:00" u="1"/>
        <d v="2015-07-20T00:00:00" u="1"/>
        <d v="2015-06-08T00:00:00" u="1"/>
        <d v="2015-05-22T00:00:00" u="1"/>
        <d v="2015-07-13T00:00:00" u="1"/>
        <d v="2015-06-27T00:00:00" u="1"/>
        <d v="2015-06-01T00:00:00" u="1"/>
        <d v="2015-07-06T00:00:00" u="1"/>
        <d v="2015-06-20T00:00:00" u="1"/>
        <d v="2015-07-25T00:00:00" u="1"/>
        <d v="2015-06-13T00:00:00" u="1"/>
        <d v="2015-08-04T00:00:00" u="1"/>
        <d v="2015-05-27T00:00:00" u="1"/>
        <d v="2015-07-18T00:00:00" u="1"/>
        <d v="2015-06-06T00:00:00" u="1"/>
        <d v="2015-05-20T00:00:00" u="1"/>
        <d v="2015-07-11T00:00:00" u="1"/>
        <d v="2015-06-25T00:00:00" u="1"/>
        <d v="2015-07-30T00:00:00" u="1"/>
        <d v="2015-07-04T00:00:00" u="1"/>
        <d v="2015-06-18T00:00:00" u="1"/>
        <d v="2015-07-23T00:00:00" u="1"/>
        <d v="2015-06-11T00:00:00" u="1"/>
        <d v="2015-08-02T00:00:00" u="1"/>
        <d v="2015-07-16T00:00:00" u="1"/>
        <d v="2015-06-30T00:00:00" u="1"/>
        <d v="2015-06-04T00:00:00" u="1"/>
        <d v="2015-07-09T00:00:00" u="1"/>
        <d v="2015-06-23T00:00:00" u="1"/>
        <d v="2015-07-28T00:00:00" u="1"/>
        <d v="2015-07-02T00:00:00" u="1"/>
        <d v="2015-06-16T00:00:00" u="1"/>
        <d v="2015-05-30T00:00:00" u="1"/>
        <d v="2015-07-21T00:00:00" u="1"/>
        <d v="2015-06-09T00:00:00" u="1"/>
        <d v="2015-05-23T00:00:00" u="1"/>
        <d v="2015-07-14T00:00:00" u="1"/>
        <d v="2015-06-28T00:00:00" u="1"/>
        <d v="2015-06-02T00:00:00" u="1"/>
        <d v="2015-07-07T00:00:00" u="1"/>
        <d v="2015-06-21T00:00:00" u="1"/>
        <d v="2015-07-26T00:00:00" u="1"/>
        <d v="2015-06-14T00:00:00" u="1"/>
        <d v="2015-08-05T00:00:00" u="1"/>
        <d v="2015-05-28T00:00:00" u="1"/>
        <d v="2015-07-19T00:00:00" u="1"/>
        <d v="2015-06-07T00:00:00" u="1"/>
        <d v="2015-05-21T00:00:00" u="1"/>
        <d v="2015-07-12T00:00:00" u="1"/>
        <d v="2015-06-26T00:00:00" u="1"/>
        <d v="2015-07-31T00:00:00" u="1"/>
        <d v="2015-07-05T00:00:00" u="1"/>
        <d v="2015-06-19T00:00:00" u="1"/>
        <d v="2015-07-24T00:00:00" u="1"/>
        <d v="2015-06-12T00:00:00" u="1"/>
        <d v="2015-08-03T00:00:00" u="1"/>
        <d v="2015-05-26T00:00:00" u="1"/>
        <d v="2015-07-17T00:00:00" u="1"/>
        <d v="2015-06-05T00:00:00" u="1"/>
        <d v="2015-05-19T00:00:00" u="1"/>
        <d v="2015-07-10T00:00:00" u="1"/>
        <d v="2015-06-24T00:00:00" u="1"/>
        <d v="2015-07-29T00:00:00" u="1"/>
        <d v="2015-07-03T00:00:00" u="1"/>
        <d v="2015-06-17T00:00:00" u="1"/>
        <d v="2015-05-31T00:00:00" u="1"/>
        <d v="2015-07-22T00:00:00" u="1"/>
      </sharedItems>
    </cacheField>
    <cacheField name="WD" numFmtId="3">
      <sharedItems containsSemiMixedTypes="0" containsString="0" containsNumber="1" containsInteger="1" minValue="1" maxValue="7"/>
    </cacheField>
    <cacheField name="WD_NAME" numFmtId="3">
      <sharedItems count="7">
        <s v="Ter"/>
        <s v="Qua"/>
        <s v="Qui"/>
        <s v="Sex"/>
        <s v="Sab"/>
        <s v="Dom"/>
        <s v="Seg"/>
      </sharedItems>
    </cacheField>
    <cacheField name="VLR_TOTAL" numFmtId="3">
      <sharedItems containsSemiMixedTypes="0" containsString="0" containsNumber="1" minValue="60" maxValue="364414.99"/>
    </cacheField>
    <cacheField name="QTD_TOTAL" numFmtId="3">
      <sharedItems containsSemiMixedTypes="0" containsString="0" containsNumber="1" containsInteger="1" minValue="1" maxValue="3495"/>
    </cacheField>
    <cacheField name="TicketMedio" numFmtId="0" formula="VLR_TOTAL/QTD_TOTAL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n v="1"/>
    <x v="0"/>
    <n v="142562.96"/>
    <n v="1365"/>
  </r>
  <r>
    <x v="0"/>
    <x v="0"/>
    <n v="2"/>
    <x v="1"/>
    <n v="49756.17"/>
    <n v="529"/>
  </r>
  <r>
    <x v="0"/>
    <x v="0"/>
    <n v="3"/>
    <x v="2"/>
    <n v="50661.59"/>
    <n v="570"/>
  </r>
  <r>
    <x v="0"/>
    <x v="0"/>
    <n v="4"/>
    <x v="3"/>
    <n v="64217.71"/>
    <n v="603"/>
  </r>
  <r>
    <x v="0"/>
    <x v="0"/>
    <n v="5"/>
    <x v="4"/>
    <n v="62573.21"/>
    <n v="676"/>
  </r>
  <r>
    <x v="0"/>
    <x v="0"/>
    <n v="6"/>
    <x v="5"/>
    <n v="118007.05"/>
    <n v="960"/>
  </r>
  <r>
    <x v="0"/>
    <x v="0"/>
    <n v="7"/>
    <x v="6"/>
    <n v="218391.84"/>
    <n v="1749"/>
  </r>
  <r>
    <x v="1"/>
    <x v="1"/>
    <n v="1"/>
    <x v="0"/>
    <n v="172431.85"/>
    <n v="1002"/>
  </r>
  <r>
    <x v="1"/>
    <x v="1"/>
    <n v="2"/>
    <x v="1"/>
    <n v="73393.990000000005"/>
    <n v="519"/>
  </r>
  <r>
    <x v="1"/>
    <x v="1"/>
    <n v="3"/>
    <x v="2"/>
    <n v="113329.03"/>
    <n v="668"/>
  </r>
  <r>
    <x v="1"/>
    <x v="1"/>
    <n v="4"/>
    <x v="3"/>
    <n v="108882.42"/>
    <n v="689"/>
  </r>
  <r>
    <x v="1"/>
    <x v="1"/>
    <n v="5"/>
    <x v="4"/>
    <n v="122809.1"/>
    <n v="780"/>
  </r>
  <r>
    <x v="1"/>
    <x v="1"/>
    <n v="6"/>
    <x v="5"/>
    <n v="162843.87"/>
    <n v="968"/>
  </r>
  <r>
    <x v="1"/>
    <x v="1"/>
    <n v="7"/>
    <x v="6"/>
    <n v="251575.42"/>
    <n v="1330"/>
  </r>
  <r>
    <x v="1"/>
    <x v="2"/>
    <n v="1"/>
    <x v="0"/>
    <n v="40302.019999999997"/>
    <n v="2062"/>
  </r>
  <r>
    <x v="1"/>
    <x v="2"/>
    <n v="2"/>
    <x v="1"/>
    <n v="13940.66"/>
    <n v="787"/>
  </r>
  <r>
    <x v="1"/>
    <x v="2"/>
    <n v="3"/>
    <x v="2"/>
    <n v="14762.12"/>
    <n v="880"/>
  </r>
  <r>
    <x v="1"/>
    <x v="2"/>
    <n v="4"/>
    <x v="3"/>
    <n v="17613.439999999999"/>
    <n v="971"/>
  </r>
  <r>
    <x v="1"/>
    <x v="2"/>
    <n v="5"/>
    <x v="4"/>
    <n v="17634.990000000002"/>
    <n v="1001"/>
  </r>
  <r>
    <x v="1"/>
    <x v="2"/>
    <n v="6"/>
    <x v="5"/>
    <n v="26283.98"/>
    <n v="1431"/>
  </r>
  <r>
    <x v="1"/>
    <x v="2"/>
    <n v="7"/>
    <x v="6"/>
    <n v="53075.39"/>
    <n v="2551"/>
  </r>
  <r>
    <x v="1"/>
    <x v="3"/>
    <n v="1"/>
    <x v="0"/>
    <n v="180"/>
    <n v="1"/>
  </r>
  <r>
    <x v="1"/>
    <x v="3"/>
    <n v="2"/>
    <x v="1"/>
    <n v="640"/>
    <n v="3"/>
  </r>
  <r>
    <x v="1"/>
    <x v="3"/>
    <n v="3"/>
    <x v="2"/>
    <n v="122186.5"/>
    <n v="19"/>
  </r>
  <r>
    <x v="1"/>
    <x v="3"/>
    <n v="4"/>
    <x v="3"/>
    <n v="3700"/>
    <n v="7"/>
  </r>
  <r>
    <x v="1"/>
    <x v="3"/>
    <n v="5"/>
    <x v="4"/>
    <n v="985"/>
    <n v="6"/>
  </r>
  <r>
    <x v="1"/>
    <x v="3"/>
    <n v="6"/>
    <x v="5"/>
    <n v="2255"/>
    <n v="7"/>
  </r>
  <r>
    <x v="1"/>
    <x v="3"/>
    <n v="7"/>
    <x v="6"/>
    <n v="3670"/>
    <n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x v="0"/>
    <x v="0"/>
    <n v="1"/>
    <x v="0"/>
    <n v="180896.49249999999"/>
    <n v="1627"/>
  </r>
  <r>
    <x v="0"/>
    <x v="0"/>
    <n v="2"/>
    <x v="1"/>
    <n v="78064.55"/>
    <n v="823"/>
  </r>
  <r>
    <x v="0"/>
    <x v="0"/>
    <n v="3"/>
    <x v="2"/>
    <n v="57038.81"/>
    <n v="585.5"/>
  </r>
  <r>
    <x v="0"/>
    <x v="0"/>
    <n v="4"/>
    <x v="3"/>
    <n v="71466.11"/>
    <n v="700.75"/>
  </r>
  <r>
    <x v="0"/>
    <x v="0"/>
    <n v="5"/>
    <x v="4"/>
    <n v="82494.997499999998"/>
    <n v="747"/>
  </r>
  <r>
    <x v="0"/>
    <x v="0"/>
    <n v="6"/>
    <x v="5"/>
    <n v="116371.6425"/>
    <n v="958.25"/>
  </r>
  <r>
    <x v="0"/>
    <x v="0"/>
    <n v="7"/>
    <x v="6"/>
    <n v="224171.3475"/>
    <n v="1810.75"/>
  </r>
  <r>
    <x v="1"/>
    <x v="1"/>
    <n v="1"/>
    <x v="0"/>
    <n v="207450.87"/>
    <n v="1167.25"/>
  </r>
  <r>
    <x v="1"/>
    <x v="1"/>
    <n v="2"/>
    <x v="1"/>
    <n v="113577.505"/>
    <n v="716.75"/>
  </r>
  <r>
    <x v="1"/>
    <x v="1"/>
    <n v="3"/>
    <x v="2"/>
    <n v="103786.245"/>
    <n v="665.5"/>
  </r>
  <r>
    <x v="1"/>
    <x v="1"/>
    <n v="4"/>
    <x v="3"/>
    <n v="113948.395"/>
    <n v="758.25"/>
  </r>
  <r>
    <x v="1"/>
    <x v="1"/>
    <n v="5"/>
    <x v="4"/>
    <n v="125052.99"/>
    <n v="789.75"/>
  </r>
  <r>
    <x v="1"/>
    <x v="1"/>
    <n v="6"/>
    <x v="5"/>
    <n v="158737.96249999999"/>
    <n v="947.5"/>
  </r>
  <r>
    <x v="1"/>
    <x v="1"/>
    <n v="7"/>
    <x v="6"/>
    <n v="253954.16750000001"/>
    <n v="1388.25"/>
  </r>
  <r>
    <x v="1"/>
    <x v="2"/>
    <n v="1"/>
    <x v="0"/>
    <n v="50882.197500000002"/>
    <n v="2380.75"/>
  </r>
  <r>
    <x v="1"/>
    <x v="2"/>
    <n v="2"/>
    <x v="1"/>
    <n v="23908.9725"/>
    <n v="1242.5"/>
  </r>
  <r>
    <x v="1"/>
    <x v="2"/>
    <n v="3"/>
    <x v="2"/>
    <n v="15097.747499999999"/>
    <n v="878.25"/>
  </r>
  <r>
    <x v="1"/>
    <x v="2"/>
    <n v="4"/>
    <x v="3"/>
    <n v="18239.5275"/>
    <n v="1006"/>
  </r>
  <r>
    <x v="1"/>
    <x v="2"/>
    <n v="5"/>
    <x v="4"/>
    <n v="19032.912499999999"/>
    <n v="1082"/>
  </r>
  <r>
    <x v="1"/>
    <x v="2"/>
    <n v="6"/>
    <x v="5"/>
    <n v="25495.212500000001"/>
    <n v="1389"/>
  </r>
  <r>
    <x v="1"/>
    <x v="2"/>
    <n v="7"/>
    <x v="6"/>
    <n v="54497.177499999998"/>
    <n v="2558.5"/>
  </r>
  <r>
    <x v="1"/>
    <x v="3"/>
    <n v="1"/>
    <x v="0"/>
    <n v="316.25"/>
    <n v="1.75"/>
  </r>
  <r>
    <x v="1"/>
    <x v="3"/>
    <n v="2"/>
    <x v="1"/>
    <n v="722.5"/>
    <n v="3.5"/>
  </r>
  <r>
    <x v="1"/>
    <x v="3"/>
    <n v="3"/>
    <x v="2"/>
    <n v="31851.625"/>
    <n v="10.5"/>
  </r>
  <r>
    <x v="1"/>
    <x v="3"/>
    <n v="4"/>
    <x v="3"/>
    <n v="2722.5"/>
    <n v="11.75"/>
  </r>
  <r>
    <x v="1"/>
    <x v="3"/>
    <n v="5"/>
    <x v="4"/>
    <n v="1655"/>
    <n v="7"/>
  </r>
  <r>
    <x v="1"/>
    <x v="3"/>
    <n v="6"/>
    <x v="5"/>
    <n v="1558.75"/>
    <n v="6.75"/>
  </r>
  <r>
    <x v="1"/>
    <x v="3"/>
    <n v="7"/>
    <x v="6"/>
    <n v="1343.75"/>
    <n v="5.2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1">
  <r>
    <x v="0"/>
    <x v="0"/>
    <x v="0"/>
    <n v="3"/>
    <x v="0"/>
    <n v="175289.58"/>
    <n v="1837"/>
  </r>
  <r>
    <x v="1"/>
    <x v="1"/>
    <x v="0"/>
    <n v="3"/>
    <x v="0"/>
    <n v="113716.1"/>
    <n v="884"/>
  </r>
  <r>
    <x v="1"/>
    <x v="2"/>
    <x v="0"/>
    <n v="3"/>
    <x v="0"/>
    <n v="39335.99"/>
    <n v="2127"/>
  </r>
  <r>
    <x v="1"/>
    <x v="3"/>
    <x v="0"/>
    <n v="3"/>
    <x v="0"/>
    <n v="1500"/>
    <n v="8"/>
  </r>
  <r>
    <x v="0"/>
    <x v="0"/>
    <x v="1"/>
    <n v="4"/>
    <x v="1"/>
    <n v="229556.02"/>
    <n v="2048"/>
  </r>
  <r>
    <x v="1"/>
    <x v="1"/>
    <x v="1"/>
    <n v="4"/>
    <x v="1"/>
    <n v="129703.35"/>
    <n v="1031"/>
  </r>
  <r>
    <x v="1"/>
    <x v="2"/>
    <x v="1"/>
    <n v="4"/>
    <x v="1"/>
    <n v="49334.080000000002"/>
    <n v="2675"/>
  </r>
  <r>
    <x v="1"/>
    <x v="3"/>
    <x v="1"/>
    <n v="4"/>
    <x v="1"/>
    <n v="3970"/>
    <n v="15"/>
  </r>
  <r>
    <x v="0"/>
    <x v="0"/>
    <x v="2"/>
    <n v="5"/>
    <x v="2"/>
    <n v="243787.31"/>
    <n v="1995"/>
  </r>
  <r>
    <x v="1"/>
    <x v="1"/>
    <x v="2"/>
    <n v="5"/>
    <x v="2"/>
    <n v="143423.62"/>
    <n v="1027"/>
  </r>
  <r>
    <x v="1"/>
    <x v="2"/>
    <x v="2"/>
    <n v="5"/>
    <x v="2"/>
    <n v="49347.53"/>
    <n v="2774"/>
  </r>
  <r>
    <x v="1"/>
    <x v="3"/>
    <x v="2"/>
    <n v="5"/>
    <x v="2"/>
    <n v="3020"/>
    <n v="14"/>
  </r>
  <r>
    <x v="0"/>
    <x v="0"/>
    <x v="3"/>
    <n v="6"/>
    <x v="3"/>
    <n v="300451.12"/>
    <n v="2278"/>
  </r>
  <r>
    <x v="1"/>
    <x v="1"/>
    <x v="3"/>
    <n v="6"/>
    <x v="3"/>
    <n v="177629.48"/>
    <n v="1174"/>
  </r>
  <r>
    <x v="1"/>
    <x v="2"/>
    <x v="3"/>
    <n v="6"/>
    <x v="3"/>
    <n v="56365.09"/>
    <n v="2764"/>
  </r>
  <r>
    <x v="1"/>
    <x v="3"/>
    <x v="3"/>
    <n v="6"/>
    <x v="3"/>
    <n v="1280.01"/>
    <n v="6"/>
  </r>
  <r>
    <x v="0"/>
    <x v="0"/>
    <x v="4"/>
    <n v="7"/>
    <x v="4"/>
    <n v="364414.99"/>
    <n v="2842"/>
  </r>
  <r>
    <x v="1"/>
    <x v="1"/>
    <x v="4"/>
    <n v="7"/>
    <x v="4"/>
    <n v="176733.26"/>
    <n v="1181"/>
  </r>
  <r>
    <x v="1"/>
    <x v="2"/>
    <x v="4"/>
    <n v="7"/>
    <x v="4"/>
    <n v="77118.13"/>
    <n v="3495"/>
  </r>
  <r>
    <x v="1"/>
    <x v="3"/>
    <x v="4"/>
    <n v="7"/>
    <x v="4"/>
    <n v="2375"/>
    <n v="8"/>
  </r>
  <r>
    <x v="0"/>
    <x v="0"/>
    <x v="5"/>
    <n v="1"/>
    <x v="5"/>
    <n v="292845.17"/>
    <n v="2601"/>
  </r>
  <r>
    <x v="1"/>
    <x v="1"/>
    <x v="5"/>
    <n v="1"/>
    <x v="5"/>
    <n v="156145.60000000001"/>
    <n v="1086"/>
  </r>
  <r>
    <x v="1"/>
    <x v="2"/>
    <x v="5"/>
    <n v="1"/>
    <x v="5"/>
    <n v="70663.95"/>
    <n v="3170"/>
  </r>
  <r>
    <x v="1"/>
    <x v="3"/>
    <x v="5"/>
    <n v="1"/>
    <x v="5"/>
    <n v="1835"/>
    <n v="9"/>
  </r>
  <r>
    <x v="0"/>
    <x v="0"/>
    <x v="6"/>
    <n v="3"/>
    <x v="0"/>
    <n v="199555.27"/>
    <n v="1710"/>
  </r>
  <r>
    <x v="1"/>
    <x v="1"/>
    <x v="6"/>
    <n v="3"/>
    <x v="0"/>
    <n v="164784.60999999999"/>
    <n v="1132"/>
  </r>
  <r>
    <x v="1"/>
    <x v="2"/>
    <x v="6"/>
    <n v="3"/>
    <x v="0"/>
    <n v="40876.58"/>
    <n v="2229"/>
  </r>
  <r>
    <x v="1"/>
    <x v="3"/>
    <x v="6"/>
    <n v="3"/>
    <x v="0"/>
    <n v="2290"/>
    <n v="7"/>
  </r>
  <r>
    <x v="0"/>
    <x v="0"/>
    <x v="7"/>
    <n v="4"/>
    <x v="1"/>
    <n v="198039.86"/>
    <n v="1761"/>
  </r>
  <r>
    <x v="1"/>
    <x v="1"/>
    <x v="7"/>
    <n v="4"/>
    <x v="1"/>
    <n v="168308.63"/>
    <n v="1170"/>
  </r>
  <r>
    <x v="1"/>
    <x v="2"/>
    <x v="7"/>
    <n v="4"/>
    <x v="1"/>
    <n v="41211.58"/>
    <n v="2403"/>
  </r>
  <r>
    <x v="1"/>
    <x v="3"/>
    <x v="7"/>
    <n v="4"/>
    <x v="1"/>
    <n v="2835"/>
    <n v="9"/>
  </r>
  <r>
    <x v="0"/>
    <x v="0"/>
    <x v="8"/>
    <n v="5"/>
    <x v="2"/>
    <n v="187575.1"/>
    <n v="1672"/>
  </r>
  <r>
    <x v="1"/>
    <x v="1"/>
    <x v="8"/>
    <n v="5"/>
    <x v="2"/>
    <n v="167962.71"/>
    <n v="1110"/>
  </r>
  <r>
    <x v="1"/>
    <x v="2"/>
    <x v="8"/>
    <n v="5"/>
    <x v="2"/>
    <n v="42614.12"/>
    <n v="2233"/>
  </r>
  <r>
    <x v="1"/>
    <x v="3"/>
    <x v="8"/>
    <n v="5"/>
    <x v="2"/>
    <n v="4680"/>
    <n v="18"/>
  </r>
  <r>
    <x v="0"/>
    <x v="0"/>
    <x v="9"/>
    <n v="6"/>
    <x v="3"/>
    <n v="239185.99"/>
    <n v="2083"/>
  </r>
  <r>
    <x v="1"/>
    <x v="1"/>
    <x v="9"/>
    <n v="6"/>
    <x v="3"/>
    <n v="197822.8"/>
    <n v="1263"/>
  </r>
  <r>
    <x v="1"/>
    <x v="2"/>
    <x v="9"/>
    <n v="6"/>
    <x v="3"/>
    <n v="54137.34"/>
    <n v="2692"/>
  </r>
  <r>
    <x v="1"/>
    <x v="3"/>
    <x v="9"/>
    <n v="6"/>
    <x v="3"/>
    <n v="850"/>
    <n v="5"/>
  </r>
  <r>
    <x v="0"/>
    <x v="0"/>
    <x v="10"/>
    <n v="7"/>
    <x v="4"/>
    <n v="326105.78000000003"/>
    <n v="2888"/>
  </r>
  <r>
    <x v="1"/>
    <x v="1"/>
    <x v="10"/>
    <n v="7"/>
    <x v="4"/>
    <n v="199937.76"/>
    <n v="1237"/>
  </r>
  <r>
    <x v="1"/>
    <x v="2"/>
    <x v="10"/>
    <n v="7"/>
    <x v="4"/>
    <n v="79546.05"/>
    <n v="3483"/>
  </r>
  <r>
    <x v="1"/>
    <x v="3"/>
    <x v="10"/>
    <n v="7"/>
    <x v="4"/>
    <n v="2515"/>
    <n v="11"/>
  </r>
  <r>
    <x v="0"/>
    <x v="0"/>
    <x v="11"/>
    <n v="1"/>
    <x v="5"/>
    <n v="257920.95"/>
    <n v="2382"/>
  </r>
  <r>
    <x v="1"/>
    <x v="1"/>
    <x v="11"/>
    <n v="1"/>
    <x v="5"/>
    <n v="166626.89000000001"/>
    <n v="1049"/>
  </r>
  <r>
    <x v="1"/>
    <x v="2"/>
    <x v="11"/>
    <n v="1"/>
    <x v="5"/>
    <n v="68837.86"/>
    <n v="3124"/>
  </r>
  <r>
    <x v="1"/>
    <x v="3"/>
    <x v="11"/>
    <n v="1"/>
    <x v="5"/>
    <n v="1500"/>
    <n v="4"/>
  </r>
  <r>
    <x v="0"/>
    <x v="0"/>
    <x v="12"/>
    <n v="3"/>
    <x v="0"/>
    <n v="161126.1"/>
    <n v="1408"/>
  </r>
  <r>
    <x v="1"/>
    <x v="1"/>
    <x v="12"/>
    <n v="3"/>
    <x v="0"/>
    <n v="166721.13"/>
    <n v="1046"/>
  </r>
  <r>
    <x v="1"/>
    <x v="2"/>
    <x v="12"/>
    <n v="3"/>
    <x v="0"/>
    <n v="35292.36"/>
    <n v="1922"/>
  </r>
  <r>
    <x v="1"/>
    <x v="3"/>
    <x v="12"/>
    <n v="3"/>
    <x v="0"/>
    <n v="1255"/>
    <n v="6"/>
  </r>
  <r>
    <x v="0"/>
    <x v="0"/>
    <x v="13"/>
    <n v="4"/>
    <x v="1"/>
    <n v="182482.69"/>
    <n v="1448"/>
  </r>
  <r>
    <x v="1"/>
    <x v="1"/>
    <x v="13"/>
    <n v="4"/>
    <x v="1"/>
    <n v="163351.29999999999"/>
    <n v="1097"/>
  </r>
  <r>
    <x v="1"/>
    <x v="2"/>
    <x v="13"/>
    <n v="4"/>
    <x v="1"/>
    <n v="40036.79"/>
    <n v="2059"/>
  </r>
  <r>
    <x v="1"/>
    <x v="3"/>
    <x v="13"/>
    <n v="4"/>
    <x v="1"/>
    <n v="910"/>
    <n v="3"/>
  </r>
  <r>
    <x v="0"/>
    <x v="0"/>
    <x v="14"/>
    <n v="5"/>
    <x v="2"/>
    <n v="306260.58"/>
    <n v="2513"/>
  </r>
  <r>
    <x v="1"/>
    <x v="1"/>
    <x v="14"/>
    <n v="5"/>
    <x v="2"/>
    <n v="206095.35"/>
    <n v="1141"/>
  </r>
  <r>
    <x v="1"/>
    <x v="2"/>
    <x v="14"/>
    <n v="5"/>
    <x v="2"/>
    <n v="74483.44"/>
    <n v="3306"/>
  </r>
  <r>
    <x v="1"/>
    <x v="3"/>
    <x v="14"/>
    <n v="5"/>
    <x v="2"/>
    <n v="720"/>
    <n v="3"/>
  </r>
  <r>
    <x v="0"/>
    <x v="0"/>
    <x v="15"/>
    <n v="6"/>
    <x v="3"/>
    <n v="295487.53000000003"/>
    <n v="2543"/>
  </r>
  <r>
    <x v="1"/>
    <x v="1"/>
    <x v="15"/>
    <n v="6"/>
    <x v="3"/>
    <n v="206813.16"/>
    <n v="1227"/>
  </r>
  <r>
    <x v="1"/>
    <x v="2"/>
    <x v="15"/>
    <n v="6"/>
    <x v="3"/>
    <n v="73127.8"/>
    <n v="3219"/>
  </r>
  <r>
    <x v="1"/>
    <x v="3"/>
    <x v="15"/>
    <n v="6"/>
    <x v="3"/>
    <n v="3705"/>
    <n v="12"/>
  </r>
  <r>
    <x v="0"/>
    <x v="0"/>
    <x v="16"/>
    <n v="7"/>
    <x v="4"/>
    <n v="308572.96999999997"/>
    <n v="2696"/>
  </r>
  <r>
    <x v="1"/>
    <x v="1"/>
    <x v="16"/>
    <n v="7"/>
    <x v="4"/>
    <n v="201623.45"/>
    <n v="1280"/>
  </r>
  <r>
    <x v="1"/>
    <x v="2"/>
    <x v="16"/>
    <n v="7"/>
    <x v="4"/>
    <n v="68935.77"/>
    <n v="3236"/>
  </r>
  <r>
    <x v="1"/>
    <x v="3"/>
    <x v="16"/>
    <n v="7"/>
    <x v="4"/>
    <n v="2010"/>
    <n v="12"/>
  </r>
  <r>
    <x v="0"/>
    <x v="0"/>
    <x v="17"/>
    <n v="1"/>
    <x v="5"/>
    <n v="206978.05"/>
    <n v="2007"/>
  </r>
  <r>
    <x v="1"/>
    <x v="1"/>
    <x v="17"/>
    <n v="1"/>
    <x v="5"/>
    <n v="159659.56"/>
    <n v="1031"/>
  </r>
  <r>
    <x v="1"/>
    <x v="2"/>
    <x v="17"/>
    <n v="1"/>
    <x v="5"/>
    <n v="61505.98"/>
    <n v="3062"/>
  </r>
  <r>
    <x v="1"/>
    <x v="3"/>
    <x v="17"/>
    <n v="1"/>
    <x v="5"/>
    <n v="1140"/>
    <n v="4"/>
  </r>
  <r>
    <x v="0"/>
    <x v="0"/>
    <x v="18"/>
    <n v="2"/>
    <x v="6"/>
    <n v="109296.69"/>
    <n v="1000"/>
  </r>
  <r>
    <x v="1"/>
    <x v="1"/>
    <x v="18"/>
    <n v="2"/>
    <x v="6"/>
    <n v="134982.01999999999"/>
    <n v="884"/>
  </r>
  <r>
    <x v="1"/>
    <x v="2"/>
    <x v="18"/>
    <n v="2"/>
    <x v="6"/>
    <n v="28096.86"/>
    <n v="1629"/>
  </r>
  <r>
    <x v="1"/>
    <x v="3"/>
    <x v="18"/>
    <n v="2"/>
    <x v="6"/>
    <n v="3190"/>
    <n v="10"/>
  </r>
  <r>
    <x v="0"/>
    <x v="0"/>
    <x v="19"/>
    <n v="3"/>
    <x v="0"/>
    <n v="118556.8"/>
    <n v="1129"/>
  </r>
  <r>
    <x v="1"/>
    <x v="1"/>
    <x v="19"/>
    <n v="3"/>
    <x v="0"/>
    <n v="133224.29"/>
    <n v="941"/>
  </r>
  <r>
    <x v="1"/>
    <x v="2"/>
    <x v="19"/>
    <n v="3"/>
    <x v="0"/>
    <n v="32802.79"/>
    <n v="1828"/>
  </r>
  <r>
    <x v="1"/>
    <x v="3"/>
    <x v="19"/>
    <n v="3"/>
    <x v="0"/>
    <n v="56205"/>
    <n v="7"/>
  </r>
  <r>
    <x v="0"/>
    <x v="0"/>
    <x v="20"/>
    <n v="4"/>
    <x v="1"/>
    <n v="139227.54"/>
    <n v="1330"/>
  </r>
  <r>
    <x v="1"/>
    <x v="1"/>
    <x v="20"/>
    <n v="4"/>
    <x v="1"/>
    <n v="162920.32999999999"/>
    <n v="1053"/>
  </r>
  <r>
    <x v="1"/>
    <x v="2"/>
    <x v="20"/>
    <n v="4"/>
    <x v="1"/>
    <n v="35023.21"/>
    <n v="1969"/>
  </r>
  <r>
    <x v="1"/>
    <x v="3"/>
    <x v="20"/>
    <n v="4"/>
    <x v="1"/>
    <n v="2000"/>
    <n v="8"/>
  </r>
  <r>
    <x v="0"/>
    <x v="0"/>
    <x v="21"/>
    <n v="5"/>
    <x v="2"/>
    <n v="186315.12"/>
    <n v="1532"/>
  </r>
  <r>
    <x v="1"/>
    <x v="1"/>
    <x v="21"/>
    <n v="5"/>
    <x v="2"/>
    <n v="170221.65"/>
    <n v="1124"/>
  </r>
  <r>
    <x v="1"/>
    <x v="2"/>
    <x v="21"/>
    <n v="5"/>
    <x v="2"/>
    <n v="37577.65"/>
    <n v="2106"/>
  </r>
  <r>
    <x v="1"/>
    <x v="3"/>
    <x v="21"/>
    <n v="5"/>
    <x v="2"/>
    <n v="2340"/>
    <n v="9"/>
  </r>
  <r>
    <x v="0"/>
    <x v="0"/>
    <x v="22"/>
    <n v="6"/>
    <x v="3"/>
    <n v="242103.3"/>
    <n v="2199"/>
  </r>
  <r>
    <x v="1"/>
    <x v="1"/>
    <x v="22"/>
    <n v="6"/>
    <x v="3"/>
    <n v="200179.28"/>
    <n v="1272"/>
  </r>
  <r>
    <x v="1"/>
    <x v="2"/>
    <x v="22"/>
    <n v="6"/>
    <x v="3"/>
    <n v="46950.07"/>
    <n v="2405"/>
  </r>
  <r>
    <x v="1"/>
    <x v="3"/>
    <x v="22"/>
    <n v="6"/>
    <x v="3"/>
    <n v="1090"/>
    <n v="5"/>
  </r>
  <r>
    <x v="0"/>
    <x v="0"/>
    <x v="23"/>
    <n v="7"/>
    <x v="4"/>
    <n v="272304.69"/>
    <n v="2498"/>
  </r>
  <r>
    <x v="1"/>
    <x v="1"/>
    <x v="23"/>
    <n v="7"/>
    <x v="4"/>
    <n v="243346.37"/>
    <n v="1507"/>
  </r>
  <r>
    <x v="1"/>
    <x v="2"/>
    <x v="23"/>
    <n v="7"/>
    <x v="4"/>
    <n v="69650.62"/>
    <n v="3327"/>
  </r>
  <r>
    <x v="1"/>
    <x v="3"/>
    <x v="23"/>
    <n v="7"/>
    <x v="4"/>
    <n v="1030"/>
    <n v="7"/>
  </r>
  <r>
    <x v="0"/>
    <x v="0"/>
    <x v="24"/>
    <n v="1"/>
    <x v="5"/>
    <n v="205358.84"/>
    <n v="1964"/>
  </r>
  <r>
    <x v="1"/>
    <x v="1"/>
    <x v="24"/>
    <n v="1"/>
    <x v="5"/>
    <n v="168670.18"/>
    <n v="1095"/>
  </r>
  <r>
    <x v="1"/>
    <x v="2"/>
    <x v="24"/>
    <n v="1"/>
    <x v="5"/>
    <n v="57737.61"/>
    <n v="2830"/>
  </r>
  <r>
    <x v="1"/>
    <x v="3"/>
    <x v="24"/>
    <n v="1"/>
    <x v="5"/>
    <n v="695"/>
    <n v="2"/>
  </r>
  <r>
    <x v="0"/>
    <x v="0"/>
    <x v="25"/>
    <n v="2"/>
    <x v="6"/>
    <n v="90480.05"/>
    <n v="841"/>
  </r>
  <r>
    <x v="1"/>
    <x v="1"/>
    <x v="25"/>
    <n v="2"/>
    <x v="6"/>
    <n v="127070.25"/>
    <n v="805"/>
  </r>
  <r>
    <x v="1"/>
    <x v="2"/>
    <x v="25"/>
    <n v="2"/>
    <x v="6"/>
    <n v="23788.51"/>
    <n v="1311"/>
  </r>
  <r>
    <x v="1"/>
    <x v="3"/>
    <x v="25"/>
    <n v="2"/>
    <x v="6"/>
    <n v="190"/>
    <n v="1"/>
  </r>
  <r>
    <x v="0"/>
    <x v="0"/>
    <x v="26"/>
    <n v="3"/>
    <x v="0"/>
    <n v="111899.76"/>
    <n v="1129"/>
  </r>
  <r>
    <x v="1"/>
    <x v="1"/>
    <x v="26"/>
    <n v="3"/>
    <x v="0"/>
    <n v="163766.01999999999"/>
    <n v="1051"/>
  </r>
  <r>
    <x v="1"/>
    <x v="2"/>
    <x v="26"/>
    <n v="3"/>
    <x v="0"/>
    <n v="31476.98"/>
    <n v="1674"/>
  </r>
  <r>
    <x v="1"/>
    <x v="3"/>
    <x v="26"/>
    <n v="3"/>
    <x v="0"/>
    <n v="900"/>
    <n v="4"/>
  </r>
  <r>
    <x v="0"/>
    <x v="0"/>
    <x v="27"/>
    <n v="4"/>
    <x v="1"/>
    <n v="114447.46"/>
    <n v="1184"/>
  </r>
  <r>
    <x v="1"/>
    <x v="1"/>
    <x v="27"/>
    <n v="4"/>
    <x v="1"/>
    <n v="157810.42000000001"/>
    <n v="1054"/>
  </r>
  <r>
    <x v="1"/>
    <x v="2"/>
    <x v="27"/>
    <n v="4"/>
    <x v="1"/>
    <n v="31412.98"/>
    <n v="1786"/>
  </r>
  <r>
    <x v="1"/>
    <x v="3"/>
    <x v="27"/>
    <n v="4"/>
    <x v="1"/>
    <n v="1080"/>
    <n v="3"/>
  </r>
  <r>
    <x v="0"/>
    <x v="0"/>
    <x v="28"/>
    <n v="5"/>
    <x v="2"/>
    <n v="140540.22"/>
    <n v="1328"/>
  </r>
  <r>
    <x v="1"/>
    <x v="1"/>
    <x v="28"/>
    <n v="5"/>
    <x v="2"/>
    <n v="184216.29"/>
    <n v="1105"/>
  </r>
  <r>
    <x v="1"/>
    <x v="2"/>
    <x v="28"/>
    <n v="5"/>
    <x v="2"/>
    <n v="35351.980000000003"/>
    <n v="1916"/>
  </r>
  <r>
    <x v="1"/>
    <x v="3"/>
    <x v="28"/>
    <n v="5"/>
    <x v="2"/>
    <n v="1210"/>
    <n v="4"/>
  </r>
  <r>
    <x v="0"/>
    <x v="0"/>
    <x v="29"/>
    <n v="6"/>
    <x v="3"/>
    <n v="167245.73000000001"/>
    <n v="1522"/>
  </r>
  <r>
    <x v="1"/>
    <x v="1"/>
    <x v="29"/>
    <n v="6"/>
    <x v="3"/>
    <n v="208362.63"/>
    <n v="1186"/>
  </r>
  <r>
    <x v="1"/>
    <x v="2"/>
    <x v="29"/>
    <n v="6"/>
    <x v="3"/>
    <n v="43472.31"/>
    <n v="2286"/>
  </r>
  <r>
    <x v="0"/>
    <x v="0"/>
    <x v="30"/>
    <n v="7"/>
    <x v="4"/>
    <n v="268774.96000000002"/>
    <n v="2306"/>
  </r>
  <r>
    <x v="1"/>
    <x v="1"/>
    <x v="30"/>
    <n v="7"/>
    <x v="4"/>
    <n v="256452.1"/>
    <n v="1523"/>
  </r>
  <r>
    <x v="1"/>
    <x v="2"/>
    <x v="30"/>
    <n v="7"/>
    <x v="4"/>
    <n v="67764.5"/>
    <n v="3284"/>
  </r>
  <r>
    <x v="1"/>
    <x v="3"/>
    <x v="30"/>
    <n v="7"/>
    <x v="4"/>
    <n v="1355"/>
    <n v="11"/>
  </r>
  <r>
    <x v="0"/>
    <x v="0"/>
    <x v="31"/>
    <n v="1"/>
    <x v="5"/>
    <n v="200626.69"/>
    <n v="1858"/>
  </r>
  <r>
    <x v="1"/>
    <x v="1"/>
    <x v="31"/>
    <n v="1"/>
    <x v="5"/>
    <n v="195233.39"/>
    <n v="1168"/>
  </r>
  <r>
    <x v="1"/>
    <x v="2"/>
    <x v="31"/>
    <n v="1"/>
    <x v="5"/>
    <n v="61808.42"/>
    <n v="2823"/>
  </r>
  <r>
    <x v="1"/>
    <x v="3"/>
    <x v="31"/>
    <n v="1"/>
    <x v="5"/>
    <n v="180"/>
    <n v="1"/>
  </r>
  <r>
    <x v="0"/>
    <x v="0"/>
    <x v="32"/>
    <n v="2"/>
    <x v="6"/>
    <n v="102340.79"/>
    <n v="1013"/>
  </r>
  <r>
    <x v="1"/>
    <x v="1"/>
    <x v="32"/>
    <n v="2"/>
    <x v="6"/>
    <n v="138680.04999999999"/>
    <n v="877"/>
  </r>
  <r>
    <x v="1"/>
    <x v="2"/>
    <x v="32"/>
    <n v="2"/>
    <x v="6"/>
    <n v="29542.78"/>
    <n v="1620"/>
  </r>
  <r>
    <x v="1"/>
    <x v="3"/>
    <x v="32"/>
    <n v="2"/>
    <x v="6"/>
    <n v="500"/>
    <n v="1"/>
  </r>
  <r>
    <x v="0"/>
    <x v="0"/>
    <x v="33"/>
    <n v="3"/>
    <x v="0"/>
    <n v="105098.49"/>
    <n v="1192"/>
  </r>
  <r>
    <x v="1"/>
    <x v="1"/>
    <x v="33"/>
    <n v="3"/>
    <x v="0"/>
    <n v="152956.57999999999"/>
    <n v="994"/>
  </r>
  <r>
    <x v="1"/>
    <x v="2"/>
    <x v="33"/>
    <n v="3"/>
    <x v="0"/>
    <n v="34209.69"/>
    <n v="1816"/>
  </r>
  <r>
    <x v="1"/>
    <x v="3"/>
    <x v="33"/>
    <n v="3"/>
    <x v="0"/>
    <n v="2945"/>
    <n v="8"/>
  </r>
  <r>
    <x v="0"/>
    <x v="0"/>
    <x v="34"/>
    <n v="4"/>
    <x v="1"/>
    <n v="127199.78"/>
    <n v="1238"/>
  </r>
  <r>
    <x v="1"/>
    <x v="1"/>
    <x v="34"/>
    <n v="4"/>
    <x v="1"/>
    <n v="173234.14"/>
    <n v="1075"/>
  </r>
  <r>
    <x v="1"/>
    <x v="2"/>
    <x v="34"/>
    <n v="4"/>
    <x v="1"/>
    <n v="33487.15"/>
    <n v="1865"/>
  </r>
  <r>
    <x v="1"/>
    <x v="3"/>
    <x v="34"/>
    <n v="4"/>
    <x v="1"/>
    <n v="420"/>
    <n v="2"/>
  </r>
  <r>
    <x v="0"/>
    <x v="0"/>
    <x v="35"/>
    <n v="5"/>
    <x v="2"/>
    <n v="136500.78"/>
    <n v="1407"/>
  </r>
  <r>
    <x v="1"/>
    <x v="1"/>
    <x v="35"/>
    <n v="5"/>
    <x v="2"/>
    <n v="170620.48"/>
    <n v="1021"/>
  </r>
  <r>
    <x v="1"/>
    <x v="2"/>
    <x v="35"/>
    <n v="5"/>
    <x v="2"/>
    <n v="36075.31"/>
    <n v="1990"/>
  </r>
  <r>
    <x v="1"/>
    <x v="3"/>
    <x v="35"/>
    <n v="5"/>
    <x v="2"/>
    <n v="540"/>
    <n v="3"/>
  </r>
  <r>
    <x v="0"/>
    <x v="0"/>
    <x v="36"/>
    <n v="6"/>
    <x v="3"/>
    <n v="178592.44"/>
    <n v="1614"/>
  </r>
  <r>
    <x v="1"/>
    <x v="1"/>
    <x v="36"/>
    <n v="6"/>
    <x v="3"/>
    <n v="224067.48"/>
    <n v="1300"/>
  </r>
  <r>
    <x v="1"/>
    <x v="2"/>
    <x v="36"/>
    <n v="6"/>
    <x v="3"/>
    <n v="44001.79"/>
    <n v="2343"/>
  </r>
  <r>
    <x v="1"/>
    <x v="3"/>
    <x v="36"/>
    <n v="6"/>
    <x v="3"/>
    <n v="3286"/>
    <n v="60"/>
  </r>
  <r>
    <x v="0"/>
    <x v="0"/>
    <x v="37"/>
    <n v="7"/>
    <x v="4"/>
    <n v="260440.67"/>
    <n v="2349"/>
  </r>
  <r>
    <x v="1"/>
    <x v="1"/>
    <x v="37"/>
    <n v="7"/>
    <x v="4"/>
    <n v="263855.78000000003"/>
    <n v="1513"/>
  </r>
  <r>
    <x v="1"/>
    <x v="2"/>
    <x v="37"/>
    <n v="7"/>
    <x v="4"/>
    <n v="69002.880000000005"/>
    <n v="3346"/>
  </r>
  <r>
    <x v="1"/>
    <x v="3"/>
    <x v="37"/>
    <n v="7"/>
    <x v="4"/>
    <n v="13104.01"/>
    <n v="204"/>
  </r>
  <r>
    <x v="0"/>
    <x v="0"/>
    <x v="38"/>
    <n v="1"/>
    <x v="5"/>
    <n v="212001.85"/>
    <n v="2117"/>
  </r>
  <r>
    <x v="1"/>
    <x v="1"/>
    <x v="38"/>
    <n v="1"/>
    <x v="5"/>
    <n v="208366.71"/>
    <n v="1240"/>
  </r>
  <r>
    <x v="1"/>
    <x v="2"/>
    <x v="38"/>
    <n v="1"/>
    <x v="5"/>
    <n v="65978.67"/>
    <n v="3133"/>
  </r>
  <r>
    <x v="1"/>
    <x v="3"/>
    <x v="38"/>
    <n v="1"/>
    <x v="5"/>
    <n v="610"/>
    <n v="86"/>
  </r>
  <r>
    <x v="0"/>
    <x v="0"/>
    <x v="39"/>
    <n v="2"/>
    <x v="6"/>
    <n v="80187.63"/>
    <n v="938"/>
  </r>
  <r>
    <x v="1"/>
    <x v="1"/>
    <x v="39"/>
    <n v="2"/>
    <x v="6"/>
    <n v="141385.21"/>
    <n v="853"/>
  </r>
  <r>
    <x v="1"/>
    <x v="2"/>
    <x v="39"/>
    <n v="2"/>
    <x v="6"/>
    <n v="24436.240000000002"/>
    <n v="1416"/>
  </r>
  <r>
    <x v="1"/>
    <x v="3"/>
    <x v="39"/>
    <n v="2"/>
    <x v="6"/>
    <n v="360"/>
    <n v="2"/>
  </r>
  <r>
    <x v="0"/>
    <x v="0"/>
    <x v="40"/>
    <n v="3"/>
    <x v="0"/>
    <n v="97665.87"/>
    <n v="969"/>
  </r>
  <r>
    <x v="1"/>
    <x v="1"/>
    <x v="40"/>
    <n v="3"/>
    <x v="0"/>
    <n v="153624.64000000001"/>
    <n v="975"/>
  </r>
  <r>
    <x v="1"/>
    <x v="2"/>
    <x v="40"/>
    <n v="3"/>
    <x v="0"/>
    <n v="27458.03"/>
    <n v="1602"/>
  </r>
  <r>
    <x v="1"/>
    <x v="3"/>
    <x v="40"/>
    <n v="3"/>
    <x v="0"/>
    <n v="190"/>
    <n v="2"/>
  </r>
  <r>
    <x v="0"/>
    <x v="0"/>
    <x v="41"/>
    <n v="4"/>
    <x v="1"/>
    <n v="126608.4"/>
    <n v="1208"/>
  </r>
  <r>
    <x v="1"/>
    <x v="1"/>
    <x v="41"/>
    <n v="4"/>
    <x v="1"/>
    <n v="173489.91"/>
    <n v="1057"/>
  </r>
  <r>
    <x v="1"/>
    <x v="2"/>
    <x v="41"/>
    <n v="4"/>
    <x v="1"/>
    <n v="31599.06"/>
    <n v="1845"/>
  </r>
  <r>
    <x v="1"/>
    <x v="3"/>
    <x v="41"/>
    <n v="4"/>
    <x v="1"/>
    <n v="1050"/>
    <n v="4"/>
  </r>
  <r>
    <x v="0"/>
    <x v="0"/>
    <x v="42"/>
    <n v="5"/>
    <x v="2"/>
    <n v="121494.3"/>
    <n v="1226"/>
  </r>
  <r>
    <x v="1"/>
    <x v="1"/>
    <x v="42"/>
    <n v="5"/>
    <x v="2"/>
    <n v="194950.53"/>
    <n v="1164"/>
  </r>
  <r>
    <x v="1"/>
    <x v="2"/>
    <x v="42"/>
    <n v="5"/>
    <x v="2"/>
    <n v="35270.07"/>
    <n v="1962"/>
  </r>
  <r>
    <x v="1"/>
    <x v="3"/>
    <x v="42"/>
    <n v="5"/>
    <x v="2"/>
    <n v="13860"/>
    <n v="56"/>
  </r>
  <r>
    <x v="0"/>
    <x v="0"/>
    <x v="43"/>
    <n v="6"/>
    <x v="3"/>
    <n v="146804.54"/>
    <n v="1366"/>
  </r>
  <r>
    <x v="1"/>
    <x v="1"/>
    <x v="43"/>
    <n v="6"/>
    <x v="3"/>
    <n v="201001.06"/>
    <n v="1173"/>
  </r>
  <r>
    <x v="1"/>
    <x v="2"/>
    <x v="43"/>
    <n v="6"/>
    <x v="3"/>
    <n v="38980.400000000001"/>
    <n v="2177"/>
  </r>
  <r>
    <x v="1"/>
    <x v="3"/>
    <x v="43"/>
    <n v="6"/>
    <x v="3"/>
    <n v="1500"/>
    <n v="6"/>
  </r>
  <r>
    <x v="0"/>
    <x v="0"/>
    <x v="44"/>
    <n v="7"/>
    <x v="4"/>
    <n v="240004.82"/>
    <n v="2182"/>
  </r>
  <r>
    <x v="1"/>
    <x v="1"/>
    <x v="44"/>
    <n v="7"/>
    <x v="4"/>
    <n v="269046.76"/>
    <n v="1508"/>
  </r>
  <r>
    <x v="1"/>
    <x v="2"/>
    <x v="44"/>
    <n v="7"/>
    <x v="4"/>
    <n v="65455.7"/>
    <n v="3146"/>
  </r>
  <r>
    <x v="1"/>
    <x v="3"/>
    <x v="44"/>
    <n v="7"/>
    <x v="4"/>
    <n v="180"/>
    <n v="2"/>
  </r>
  <r>
    <x v="0"/>
    <x v="0"/>
    <x v="45"/>
    <n v="1"/>
    <x v="5"/>
    <n v="203115.07"/>
    <n v="1855"/>
  </r>
  <r>
    <x v="1"/>
    <x v="1"/>
    <x v="45"/>
    <n v="1"/>
    <x v="5"/>
    <n v="214908.47"/>
    <n v="1257"/>
  </r>
  <r>
    <x v="1"/>
    <x v="2"/>
    <x v="45"/>
    <n v="1"/>
    <x v="5"/>
    <n v="56406.879999999997"/>
    <n v="2677"/>
  </r>
  <r>
    <x v="1"/>
    <x v="3"/>
    <x v="45"/>
    <n v="1"/>
    <x v="5"/>
    <n v="6463.8"/>
    <n v="189"/>
  </r>
  <r>
    <x v="0"/>
    <x v="0"/>
    <x v="46"/>
    <n v="2"/>
    <x v="6"/>
    <n v="93466.99"/>
    <n v="960"/>
  </r>
  <r>
    <x v="1"/>
    <x v="1"/>
    <x v="46"/>
    <n v="2"/>
    <x v="6"/>
    <n v="150135.09"/>
    <n v="923"/>
  </r>
  <r>
    <x v="1"/>
    <x v="2"/>
    <x v="46"/>
    <n v="2"/>
    <x v="6"/>
    <n v="27453.38"/>
    <n v="1588"/>
  </r>
  <r>
    <x v="1"/>
    <x v="3"/>
    <x v="46"/>
    <n v="2"/>
    <x v="6"/>
    <n v="95"/>
    <n v="1"/>
  </r>
  <r>
    <x v="0"/>
    <x v="0"/>
    <x v="47"/>
    <n v="3"/>
    <x v="0"/>
    <n v="108551.22"/>
    <n v="1073"/>
  </r>
  <r>
    <x v="1"/>
    <x v="1"/>
    <x v="47"/>
    <n v="3"/>
    <x v="0"/>
    <n v="166091.16"/>
    <n v="988"/>
  </r>
  <r>
    <x v="1"/>
    <x v="2"/>
    <x v="47"/>
    <n v="3"/>
    <x v="0"/>
    <n v="29812.04"/>
    <n v="1725"/>
  </r>
  <r>
    <x v="1"/>
    <x v="3"/>
    <x v="47"/>
    <n v="3"/>
    <x v="0"/>
    <n v="3000"/>
    <n v="6"/>
  </r>
  <r>
    <x v="0"/>
    <x v="0"/>
    <x v="48"/>
    <n v="4"/>
    <x v="1"/>
    <n v="119687.24"/>
    <n v="1126"/>
  </r>
  <r>
    <x v="1"/>
    <x v="1"/>
    <x v="48"/>
    <n v="4"/>
    <x v="1"/>
    <n v="167835.32"/>
    <n v="1036"/>
  </r>
  <r>
    <x v="1"/>
    <x v="2"/>
    <x v="48"/>
    <n v="4"/>
    <x v="1"/>
    <n v="32068.47"/>
    <n v="1821"/>
  </r>
  <r>
    <x v="1"/>
    <x v="3"/>
    <x v="48"/>
    <n v="4"/>
    <x v="1"/>
    <n v="360"/>
    <n v="1"/>
  </r>
  <r>
    <x v="0"/>
    <x v="0"/>
    <x v="49"/>
    <n v="5"/>
    <x v="2"/>
    <n v="265076.83"/>
    <n v="2390"/>
  </r>
  <r>
    <x v="1"/>
    <x v="1"/>
    <x v="49"/>
    <n v="5"/>
    <x v="2"/>
    <n v="261726.35"/>
    <n v="1517"/>
  </r>
  <r>
    <x v="1"/>
    <x v="2"/>
    <x v="49"/>
    <n v="5"/>
    <x v="2"/>
    <n v="68161.34"/>
    <n v="3167"/>
  </r>
  <r>
    <x v="1"/>
    <x v="3"/>
    <x v="49"/>
    <n v="5"/>
    <x v="2"/>
    <n v="300"/>
    <n v="2"/>
  </r>
  <r>
    <x v="0"/>
    <x v="0"/>
    <x v="50"/>
    <n v="6"/>
    <x v="3"/>
    <n v="206184.11"/>
    <n v="1962"/>
  </r>
  <r>
    <x v="1"/>
    <x v="1"/>
    <x v="50"/>
    <n v="6"/>
    <x v="3"/>
    <n v="254935.3"/>
    <n v="1530"/>
  </r>
  <r>
    <x v="1"/>
    <x v="2"/>
    <x v="50"/>
    <n v="6"/>
    <x v="3"/>
    <n v="62566.23"/>
    <n v="3095"/>
  </r>
  <r>
    <x v="1"/>
    <x v="3"/>
    <x v="50"/>
    <n v="6"/>
    <x v="3"/>
    <n v="480"/>
    <n v="3"/>
  </r>
  <r>
    <x v="0"/>
    <x v="0"/>
    <x v="51"/>
    <n v="7"/>
    <x v="4"/>
    <n v="249265.96"/>
    <n v="2339"/>
  </r>
  <r>
    <x v="1"/>
    <x v="1"/>
    <x v="51"/>
    <n v="7"/>
    <x v="4"/>
    <n v="273072.58"/>
    <n v="1496"/>
  </r>
  <r>
    <x v="1"/>
    <x v="2"/>
    <x v="51"/>
    <n v="7"/>
    <x v="4"/>
    <n v="69319.820000000007"/>
    <n v="3233"/>
  </r>
  <r>
    <x v="1"/>
    <x v="3"/>
    <x v="51"/>
    <n v="7"/>
    <x v="4"/>
    <n v="360"/>
    <n v="5"/>
  </r>
  <r>
    <x v="0"/>
    <x v="0"/>
    <x v="52"/>
    <n v="1"/>
    <x v="5"/>
    <n v="178280.33"/>
    <n v="1838"/>
  </r>
  <r>
    <x v="1"/>
    <x v="1"/>
    <x v="52"/>
    <n v="1"/>
    <x v="5"/>
    <n v="199870.22"/>
    <n v="1207"/>
  </r>
  <r>
    <x v="1"/>
    <x v="2"/>
    <x v="52"/>
    <n v="1"/>
    <x v="5"/>
    <n v="58975.54"/>
    <n v="2844"/>
  </r>
  <r>
    <x v="1"/>
    <x v="3"/>
    <x v="52"/>
    <n v="1"/>
    <x v="5"/>
    <n v="8091.24"/>
    <n v="221"/>
  </r>
  <r>
    <x v="0"/>
    <x v="0"/>
    <x v="53"/>
    <n v="2"/>
    <x v="6"/>
    <n v="80997.31"/>
    <n v="871"/>
  </r>
  <r>
    <x v="1"/>
    <x v="1"/>
    <x v="53"/>
    <n v="2"/>
    <x v="6"/>
    <n v="115472.83"/>
    <n v="769"/>
  </r>
  <r>
    <x v="1"/>
    <x v="2"/>
    <x v="53"/>
    <n v="2"/>
    <x v="6"/>
    <n v="26269.79"/>
    <n v="1448"/>
  </r>
  <r>
    <x v="1"/>
    <x v="3"/>
    <x v="53"/>
    <n v="2"/>
    <x v="6"/>
    <n v="540"/>
    <n v="4"/>
  </r>
  <r>
    <x v="0"/>
    <x v="0"/>
    <x v="54"/>
    <n v="3"/>
    <x v="0"/>
    <n v="89326.92"/>
    <n v="1035"/>
  </r>
  <r>
    <x v="1"/>
    <x v="1"/>
    <x v="54"/>
    <n v="3"/>
    <x v="0"/>
    <n v="154875.32999999999"/>
    <n v="968"/>
  </r>
  <r>
    <x v="1"/>
    <x v="2"/>
    <x v="54"/>
    <n v="3"/>
    <x v="0"/>
    <n v="29401.439999999999"/>
    <n v="1649"/>
  </r>
  <r>
    <x v="1"/>
    <x v="3"/>
    <x v="54"/>
    <n v="3"/>
    <x v="0"/>
    <n v="790"/>
    <n v="6"/>
  </r>
  <r>
    <x v="0"/>
    <x v="0"/>
    <x v="55"/>
    <n v="4"/>
    <x v="1"/>
    <n v="111035.19"/>
    <n v="1160"/>
  </r>
  <r>
    <x v="1"/>
    <x v="1"/>
    <x v="55"/>
    <n v="4"/>
    <x v="1"/>
    <n v="220238.57"/>
    <n v="1047"/>
  </r>
  <r>
    <x v="1"/>
    <x v="2"/>
    <x v="55"/>
    <n v="4"/>
    <x v="1"/>
    <n v="32803.230000000003"/>
    <n v="1813"/>
  </r>
  <r>
    <x v="1"/>
    <x v="3"/>
    <x v="55"/>
    <n v="4"/>
    <x v="1"/>
    <n v="6650"/>
    <n v="1"/>
  </r>
  <r>
    <x v="0"/>
    <x v="0"/>
    <x v="56"/>
    <n v="5"/>
    <x v="2"/>
    <n v="131774.95000000001"/>
    <n v="1331"/>
  </r>
  <r>
    <x v="1"/>
    <x v="1"/>
    <x v="56"/>
    <n v="5"/>
    <x v="2"/>
    <n v="187782.54"/>
    <n v="1090"/>
  </r>
  <r>
    <x v="1"/>
    <x v="2"/>
    <x v="56"/>
    <n v="5"/>
    <x v="2"/>
    <n v="41348.120000000003"/>
    <n v="2138"/>
  </r>
  <r>
    <x v="1"/>
    <x v="3"/>
    <x v="56"/>
    <n v="5"/>
    <x v="2"/>
    <n v="420.01"/>
    <n v="4"/>
  </r>
  <r>
    <x v="0"/>
    <x v="0"/>
    <x v="57"/>
    <n v="6"/>
    <x v="3"/>
    <n v="154365.91"/>
    <n v="1458"/>
  </r>
  <r>
    <x v="1"/>
    <x v="1"/>
    <x v="57"/>
    <n v="6"/>
    <x v="3"/>
    <n v="198564.22"/>
    <n v="1156"/>
  </r>
  <r>
    <x v="1"/>
    <x v="2"/>
    <x v="57"/>
    <n v="6"/>
    <x v="3"/>
    <n v="41912.65"/>
    <n v="2269"/>
  </r>
  <r>
    <x v="1"/>
    <x v="3"/>
    <x v="57"/>
    <n v="6"/>
    <x v="3"/>
    <n v="120"/>
    <n v="1"/>
  </r>
  <r>
    <x v="0"/>
    <x v="0"/>
    <x v="58"/>
    <n v="7"/>
    <x v="4"/>
    <n v="233483.61"/>
    <n v="2322"/>
  </r>
  <r>
    <x v="1"/>
    <x v="1"/>
    <x v="58"/>
    <n v="7"/>
    <x v="4"/>
    <n v="217474.79"/>
    <n v="1279"/>
  </r>
  <r>
    <x v="1"/>
    <x v="2"/>
    <x v="58"/>
    <n v="7"/>
    <x v="4"/>
    <n v="64055.32"/>
    <n v="3148"/>
  </r>
  <r>
    <x v="1"/>
    <x v="3"/>
    <x v="58"/>
    <n v="7"/>
    <x v="4"/>
    <n v="60"/>
    <n v="1"/>
  </r>
  <r>
    <x v="0"/>
    <x v="0"/>
    <x v="59"/>
    <n v="1"/>
    <x v="5"/>
    <n v="184421.85"/>
    <n v="1951"/>
  </r>
  <r>
    <x v="1"/>
    <x v="1"/>
    <x v="59"/>
    <n v="1"/>
    <x v="5"/>
    <n v="205207.26"/>
    <n v="1209"/>
  </r>
  <r>
    <x v="1"/>
    <x v="2"/>
    <x v="59"/>
    <n v="1"/>
    <x v="5"/>
    <n v="46823.39"/>
    <n v="2285"/>
  </r>
  <r>
    <x v="1"/>
    <x v="3"/>
    <x v="59"/>
    <n v="1"/>
    <x v="5"/>
    <n v="3235"/>
    <n v="83"/>
  </r>
  <r>
    <x v="0"/>
    <x v="0"/>
    <x v="60"/>
    <n v="2"/>
    <x v="6"/>
    <n v="82418.02"/>
    <n v="964"/>
  </r>
  <r>
    <x v="1"/>
    <x v="1"/>
    <x v="60"/>
    <n v="2"/>
    <x v="6"/>
    <n v="136573.56"/>
    <n v="883"/>
  </r>
  <r>
    <x v="1"/>
    <x v="2"/>
    <x v="60"/>
    <n v="2"/>
    <x v="6"/>
    <n v="27165.95"/>
    <n v="1590"/>
  </r>
  <r>
    <x v="1"/>
    <x v="3"/>
    <x v="60"/>
    <n v="2"/>
    <x v="6"/>
    <n v="180"/>
    <n v="1"/>
  </r>
  <r>
    <x v="0"/>
    <x v="0"/>
    <x v="61"/>
    <n v="3"/>
    <x v="0"/>
    <n v="96338.79"/>
    <n v="1056"/>
  </r>
  <r>
    <x v="1"/>
    <x v="1"/>
    <x v="61"/>
    <n v="3"/>
    <x v="0"/>
    <n v="136322.9"/>
    <n v="891"/>
  </r>
  <r>
    <x v="1"/>
    <x v="2"/>
    <x v="61"/>
    <n v="3"/>
    <x v="0"/>
    <n v="31578.82"/>
    <n v="1748"/>
  </r>
  <r>
    <x v="1"/>
    <x v="3"/>
    <x v="61"/>
    <n v="3"/>
    <x v="0"/>
    <n v="360"/>
    <n v="2"/>
  </r>
  <r>
    <x v="0"/>
    <x v="0"/>
    <x v="62"/>
    <n v="4"/>
    <x v="1"/>
    <n v="112142.59"/>
    <n v="1161"/>
  </r>
  <r>
    <x v="1"/>
    <x v="1"/>
    <x v="62"/>
    <n v="4"/>
    <x v="1"/>
    <n v="183369.88"/>
    <n v="1049"/>
  </r>
  <r>
    <x v="1"/>
    <x v="2"/>
    <x v="62"/>
    <n v="4"/>
    <x v="1"/>
    <n v="32465.93"/>
    <n v="1838"/>
  </r>
  <r>
    <x v="1"/>
    <x v="3"/>
    <x v="62"/>
    <n v="4"/>
    <x v="1"/>
    <n v="600"/>
    <n v="4"/>
  </r>
  <r>
    <x v="0"/>
    <x v="0"/>
    <x v="63"/>
    <n v="5"/>
    <x v="2"/>
    <n v="127487.84"/>
    <n v="1275"/>
  </r>
  <r>
    <x v="1"/>
    <x v="1"/>
    <x v="63"/>
    <n v="5"/>
    <x v="2"/>
    <n v="188014.28"/>
    <n v="1062"/>
  </r>
  <r>
    <x v="1"/>
    <x v="2"/>
    <x v="63"/>
    <n v="5"/>
    <x v="2"/>
    <n v="36126.339999999997"/>
    <n v="2060"/>
  </r>
  <r>
    <x v="1"/>
    <x v="3"/>
    <x v="63"/>
    <n v="5"/>
    <x v="2"/>
    <n v="1980"/>
    <n v="10"/>
  </r>
  <r>
    <x v="0"/>
    <x v="0"/>
    <x v="64"/>
    <n v="6"/>
    <x v="3"/>
    <n v="155142.01"/>
    <n v="1439"/>
  </r>
  <r>
    <x v="1"/>
    <x v="1"/>
    <x v="64"/>
    <n v="6"/>
    <x v="3"/>
    <n v="322746.61"/>
    <n v="1211"/>
  </r>
  <r>
    <x v="1"/>
    <x v="2"/>
    <x v="64"/>
    <n v="6"/>
    <x v="3"/>
    <n v="40514.69"/>
    <n v="2192"/>
  </r>
  <r>
    <x v="1"/>
    <x v="3"/>
    <x v="64"/>
    <n v="6"/>
    <x v="3"/>
    <n v="750"/>
    <n v="5"/>
  </r>
  <r>
    <x v="0"/>
    <x v="0"/>
    <x v="65"/>
    <n v="7"/>
    <x v="4"/>
    <n v="234489.68"/>
    <n v="2292"/>
  </r>
  <r>
    <x v="1"/>
    <x v="1"/>
    <x v="65"/>
    <n v="7"/>
    <x v="4"/>
    <n v="267289.26"/>
    <n v="1422"/>
  </r>
  <r>
    <x v="1"/>
    <x v="2"/>
    <x v="65"/>
    <n v="7"/>
    <x v="4"/>
    <n v="64843.26"/>
    <n v="3241"/>
  </r>
  <r>
    <x v="1"/>
    <x v="3"/>
    <x v="65"/>
    <n v="7"/>
    <x v="4"/>
    <n v="540"/>
    <n v="6"/>
  </r>
  <r>
    <x v="0"/>
    <x v="0"/>
    <x v="66"/>
    <n v="1"/>
    <x v="5"/>
    <n v="168715.66"/>
    <n v="1790"/>
  </r>
  <r>
    <x v="1"/>
    <x v="1"/>
    <x v="66"/>
    <n v="1"/>
    <x v="5"/>
    <n v="207517.07"/>
    <n v="1174"/>
  </r>
  <r>
    <x v="1"/>
    <x v="2"/>
    <x v="66"/>
    <n v="1"/>
    <x v="5"/>
    <n v="52415.81"/>
    <n v="2729"/>
  </r>
  <r>
    <x v="1"/>
    <x v="3"/>
    <x v="66"/>
    <n v="1"/>
    <x v="5"/>
    <n v="5510.1"/>
    <n v="143"/>
  </r>
  <r>
    <x v="0"/>
    <x v="0"/>
    <x v="67"/>
    <n v="2"/>
    <x v="6"/>
    <n v="81403.91"/>
    <n v="856"/>
  </r>
  <r>
    <x v="1"/>
    <x v="1"/>
    <x v="67"/>
    <n v="2"/>
    <x v="6"/>
    <n v="140803.94"/>
    <n v="844"/>
  </r>
  <r>
    <x v="1"/>
    <x v="2"/>
    <x v="67"/>
    <n v="2"/>
    <x v="6"/>
    <n v="25687.56"/>
    <n v="1498"/>
  </r>
  <r>
    <x v="1"/>
    <x v="3"/>
    <x v="67"/>
    <n v="2"/>
    <x v="6"/>
    <n v="660"/>
    <n v="2"/>
  </r>
  <r>
    <x v="0"/>
    <x v="0"/>
    <x v="68"/>
    <n v="3"/>
    <x v="0"/>
    <n v="104546.33"/>
    <n v="1095"/>
  </r>
  <r>
    <x v="1"/>
    <x v="1"/>
    <x v="68"/>
    <n v="3"/>
    <x v="0"/>
    <n v="172845.25"/>
    <n v="1006"/>
  </r>
  <r>
    <x v="1"/>
    <x v="2"/>
    <x v="68"/>
    <n v="3"/>
    <x v="0"/>
    <n v="31209.4"/>
    <n v="1742"/>
  </r>
  <r>
    <x v="1"/>
    <x v="3"/>
    <x v="68"/>
    <n v="3"/>
    <x v="0"/>
    <n v="1235"/>
    <n v="8"/>
  </r>
  <r>
    <x v="0"/>
    <x v="0"/>
    <x v="69"/>
    <n v="4"/>
    <x v="1"/>
    <n v="99085.33"/>
    <n v="1083"/>
  </r>
  <r>
    <x v="1"/>
    <x v="1"/>
    <x v="69"/>
    <n v="4"/>
    <x v="1"/>
    <n v="161840.35999999999"/>
    <n v="968"/>
  </r>
  <r>
    <x v="1"/>
    <x v="2"/>
    <x v="69"/>
    <n v="4"/>
    <x v="1"/>
    <n v="33135.35"/>
    <n v="1742"/>
  </r>
  <r>
    <x v="1"/>
    <x v="3"/>
    <x v="69"/>
    <n v="4"/>
    <x v="1"/>
    <n v="5990"/>
    <n v="14"/>
  </r>
  <r>
    <x v="0"/>
    <x v="0"/>
    <x v="70"/>
    <n v="5"/>
    <x v="2"/>
    <n v="111914.32"/>
    <n v="1204"/>
  </r>
  <r>
    <x v="1"/>
    <x v="1"/>
    <x v="70"/>
    <n v="5"/>
    <x v="2"/>
    <n v="177232.3"/>
    <n v="1045"/>
  </r>
  <r>
    <x v="1"/>
    <x v="2"/>
    <x v="70"/>
    <n v="5"/>
    <x v="2"/>
    <n v="33892.1"/>
    <n v="1881"/>
  </r>
  <r>
    <x v="1"/>
    <x v="3"/>
    <x v="70"/>
    <n v="5"/>
    <x v="2"/>
    <n v="2450"/>
    <n v="8"/>
  </r>
  <r>
    <x v="0"/>
    <x v="0"/>
    <x v="71"/>
    <n v="6"/>
    <x v="3"/>
    <n v="144339.31"/>
    <n v="1355"/>
  </r>
  <r>
    <x v="1"/>
    <x v="1"/>
    <x v="71"/>
    <n v="6"/>
    <x v="3"/>
    <n v="204644.15"/>
    <n v="1178"/>
  </r>
  <r>
    <x v="1"/>
    <x v="2"/>
    <x v="71"/>
    <n v="6"/>
    <x v="3"/>
    <n v="40045.86"/>
    <n v="2166"/>
  </r>
  <r>
    <x v="1"/>
    <x v="3"/>
    <x v="71"/>
    <n v="6"/>
    <x v="3"/>
    <n v="16625"/>
    <n v="390"/>
  </r>
  <r>
    <x v="0"/>
    <x v="0"/>
    <x v="72"/>
    <n v="7"/>
    <x v="4"/>
    <n v="223115.57"/>
    <n v="2223"/>
  </r>
  <r>
    <x v="1"/>
    <x v="1"/>
    <x v="72"/>
    <n v="7"/>
    <x v="4"/>
    <n v="262106"/>
    <n v="1446"/>
  </r>
  <r>
    <x v="1"/>
    <x v="2"/>
    <x v="72"/>
    <n v="7"/>
    <x v="4"/>
    <n v="60337.5"/>
    <n v="3105"/>
  </r>
  <r>
    <x v="1"/>
    <x v="3"/>
    <x v="72"/>
    <n v="7"/>
    <x v="4"/>
    <n v="33639.5"/>
    <n v="1016"/>
  </r>
  <r>
    <x v="0"/>
    <x v="0"/>
    <x v="73"/>
    <n v="1"/>
    <x v="5"/>
    <n v="163948.64000000001"/>
    <n v="1715"/>
  </r>
  <r>
    <x v="1"/>
    <x v="1"/>
    <x v="73"/>
    <n v="1"/>
    <x v="5"/>
    <n v="193080.58"/>
    <n v="1109"/>
  </r>
  <r>
    <x v="1"/>
    <x v="2"/>
    <x v="73"/>
    <n v="1"/>
    <x v="5"/>
    <n v="48516.27"/>
    <n v="2553"/>
  </r>
  <r>
    <x v="1"/>
    <x v="3"/>
    <x v="73"/>
    <n v="1"/>
    <x v="5"/>
    <n v="20735.009999999998"/>
    <n v="675"/>
  </r>
  <r>
    <x v="0"/>
    <x v="0"/>
    <x v="74"/>
    <n v="2"/>
    <x v="6"/>
    <n v="68471.08"/>
    <n v="690"/>
  </r>
  <r>
    <x v="1"/>
    <x v="1"/>
    <x v="74"/>
    <n v="2"/>
    <x v="6"/>
    <n v="104607.52"/>
    <n v="684"/>
  </r>
  <r>
    <x v="1"/>
    <x v="2"/>
    <x v="74"/>
    <n v="2"/>
    <x v="6"/>
    <n v="19111.62"/>
    <n v="1131"/>
  </r>
  <r>
    <x v="1"/>
    <x v="3"/>
    <x v="74"/>
    <n v="2"/>
    <x v="6"/>
    <n v="1240"/>
    <n v="5"/>
  </r>
  <r>
    <x v="0"/>
    <x v="0"/>
    <x v="75"/>
    <n v="3"/>
    <x v="0"/>
    <n v="63698.8"/>
    <n v="719"/>
  </r>
  <r>
    <x v="1"/>
    <x v="1"/>
    <x v="75"/>
    <n v="3"/>
    <x v="0"/>
    <n v="124942.33"/>
    <n v="764"/>
  </r>
  <r>
    <x v="1"/>
    <x v="2"/>
    <x v="75"/>
    <n v="3"/>
    <x v="0"/>
    <n v="19933"/>
    <n v="1230"/>
  </r>
  <r>
    <x v="1"/>
    <x v="3"/>
    <x v="75"/>
    <n v="3"/>
    <x v="0"/>
    <n v="3950"/>
    <n v="17"/>
  </r>
  <r>
    <x v="0"/>
    <x v="0"/>
    <x v="76"/>
    <n v="4"/>
    <x v="1"/>
    <n v="79275.12"/>
    <n v="815"/>
  </r>
  <r>
    <x v="1"/>
    <x v="1"/>
    <x v="76"/>
    <n v="4"/>
    <x v="1"/>
    <n v="129870.99"/>
    <n v="774"/>
  </r>
  <r>
    <x v="1"/>
    <x v="2"/>
    <x v="76"/>
    <n v="4"/>
    <x v="1"/>
    <n v="21539.99"/>
    <n v="1258"/>
  </r>
  <r>
    <x v="1"/>
    <x v="3"/>
    <x v="76"/>
    <n v="4"/>
    <x v="1"/>
    <n v="1710"/>
    <n v="10"/>
  </r>
  <r>
    <x v="0"/>
    <x v="0"/>
    <x v="77"/>
    <n v="5"/>
    <x v="2"/>
    <n v="101385.66"/>
    <n v="899"/>
  </r>
  <r>
    <x v="1"/>
    <x v="1"/>
    <x v="77"/>
    <n v="5"/>
    <x v="2"/>
    <n v="146048.69"/>
    <n v="860"/>
  </r>
  <r>
    <x v="1"/>
    <x v="2"/>
    <x v="77"/>
    <n v="5"/>
    <x v="2"/>
    <n v="24254.87"/>
    <n v="1438"/>
  </r>
  <r>
    <x v="1"/>
    <x v="3"/>
    <x v="77"/>
    <n v="5"/>
    <x v="2"/>
    <n v="2730"/>
    <n v="12"/>
  </r>
  <r>
    <x v="0"/>
    <x v="0"/>
    <x v="78"/>
    <n v="6"/>
    <x v="3"/>
    <n v="135072.79"/>
    <n v="1034"/>
  </r>
  <r>
    <x v="1"/>
    <x v="1"/>
    <x v="78"/>
    <n v="6"/>
    <x v="3"/>
    <n v="160298.20000000001"/>
    <n v="940"/>
  </r>
  <r>
    <x v="1"/>
    <x v="2"/>
    <x v="78"/>
    <n v="6"/>
    <x v="3"/>
    <n v="33828.65"/>
    <n v="1692"/>
  </r>
  <r>
    <x v="1"/>
    <x v="3"/>
    <x v="78"/>
    <n v="6"/>
    <x v="3"/>
    <n v="1260"/>
    <n v="7"/>
  </r>
  <r>
    <x v="0"/>
    <x v="0"/>
    <x v="79"/>
    <n v="7"/>
    <x v="4"/>
    <n v="257165.14"/>
    <n v="2017"/>
  </r>
  <r>
    <x v="1"/>
    <x v="1"/>
    <x v="79"/>
    <n v="7"/>
    <x v="4"/>
    <n v="240908.5"/>
    <n v="1318"/>
  </r>
  <r>
    <x v="1"/>
    <x v="2"/>
    <x v="79"/>
    <n v="7"/>
    <x v="4"/>
    <n v="58658.239999999998"/>
    <n v="2724"/>
  </r>
  <r>
    <x v="1"/>
    <x v="3"/>
    <x v="79"/>
    <n v="7"/>
    <x v="4"/>
    <n v="780"/>
    <n v="5"/>
  </r>
  <r>
    <x v="0"/>
    <x v="0"/>
    <x v="80"/>
    <n v="1"/>
    <x v="5"/>
    <n v="143262.41"/>
    <n v="1277"/>
  </r>
  <r>
    <x v="1"/>
    <x v="1"/>
    <x v="80"/>
    <n v="1"/>
    <x v="5"/>
    <n v="142008.21"/>
    <n v="767"/>
  </r>
  <r>
    <x v="1"/>
    <x v="2"/>
    <x v="80"/>
    <n v="1"/>
    <x v="5"/>
    <n v="43195.1"/>
    <n v="1954"/>
  </r>
  <r>
    <x v="1"/>
    <x v="3"/>
    <x v="80"/>
    <n v="1"/>
    <x v="5"/>
    <n v="180"/>
    <n v="1"/>
  </r>
  <r>
    <x v="0"/>
    <x v="0"/>
    <x v="81"/>
    <n v="2"/>
    <x v="6"/>
    <n v="43574.83"/>
    <n v="540"/>
  </r>
  <r>
    <x v="1"/>
    <x v="1"/>
    <x v="81"/>
    <n v="2"/>
    <x v="6"/>
    <n v="86941.34"/>
    <n v="585"/>
  </r>
  <r>
    <x v="1"/>
    <x v="2"/>
    <x v="81"/>
    <n v="2"/>
    <x v="6"/>
    <n v="15628.52"/>
    <n v="908"/>
  </r>
  <r>
    <x v="1"/>
    <x v="3"/>
    <x v="81"/>
    <n v="2"/>
    <x v="6"/>
    <n v="1050"/>
    <n v="3"/>
  </r>
  <r>
    <x v="0"/>
    <x v="0"/>
    <x v="82"/>
    <n v="3"/>
    <x v="0"/>
    <n v="72960.84"/>
    <n v="825"/>
  </r>
  <r>
    <x v="1"/>
    <x v="1"/>
    <x v="82"/>
    <n v="3"/>
    <x v="0"/>
    <n v="124667.34"/>
    <n v="761"/>
  </r>
  <r>
    <x v="1"/>
    <x v="2"/>
    <x v="82"/>
    <n v="3"/>
    <x v="0"/>
    <n v="23092.17"/>
    <n v="1279"/>
  </r>
  <r>
    <x v="1"/>
    <x v="3"/>
    <x v="82"/>
    <n v="3"/>
    <x v="0"/>
    <n v="1080"/>
    <n v="7"/>
  </r>
  <r>
    <x v="0"/>
    <x v="0"/>
    <x v="83"/>
    <n v="4"/>
    <x v="1"/>
    <n v="79010.880000000005"/>
    <n v="825"/>
  </r>
  <r>
    <x v="1"/>
    <x v="1"/>
    <x v="83"/>
    <n v="4"/>
    <x v="1"/>
    <n v="134804.26999999999"/>
    <n v="802"/>
  </r>
  <r>
    <x v="1"/>
    <x v="2"/>
    <x v="83"/>
    <n v="4"/>
    <x v="1"/>
    <n v="21838.68"/>
    <n v="1194"/>
  </r>
  <r>
    <x v="1"/>
    <x v="3"/>
    <x v="83"/>
    <n v="4"/>
    <x v="1"/>
    <n v="1560"/>
    <n v="7"/>
  </r>
  <r>
    <x v="0"/>
    <x v="0"/>
    <x v="84"/>
    <n v="5"/>
    <x v="2"/>
    <n v="88604.79"/>
    <n v="949"/>
  </r>
  <r>
    <x v="1"/>
    <x v="1"/>
    <x v="84"/>
    <n v="5"/>
    <x v="2"/>
    <n v="153478.5"/>
    <n v="914"/>
  </r>
  <r>
    <x v="1"/>
    <x v="2"/>
    <x v="84"/>
    <n v="5"/>
    <x v="2"/>
    <n v="24765.56"/>
    <n v="1394"/>
  </r>
  <r>
    <x v="1"/>
    <x v="3"/>
    <x v="84"/>
    <n v="5"/>
    <x v="2"/>
    <n v="1575"/>
    <n v="9"/>
  </r>
  <r>
    <x v="0"/>
    <x v="0"/>
    <x v="85"/>
    <n v="6"/>
    <x v="3"/>
    <n v="123458.92"/>
    <n v="1243"/>
  </r>
  <r>
    <x v="1"/>
    <x v="1"/>
    <x v="85"/>
    <n v="6"/>
    <x v="3"/>
    <n v="191437.49"/>
    <n v="1104"/>
  </r>
  <r>
    <x v="1"/>
    <x v="2"/>
    <x v="85"/>
    <n v="6"/>
    <x v="3"/>
    <n v="34991.42"/>
    <n v="1766"/>
  </r>
  <r>
    <x v="1"/>
    <x v="3"/>
    <x v="85"/>
    <n v="6"/>
    <x v="3"/>
    <n v="1710"/>
    <n v="10"/>
  </r>
  <r>
    <x v="0"/>
    <x v="0"/>
    <x v="86"/>
    <n v="7"/>
    <x v="4"/>
    <n v="245685.63"/>
    <n v="2248"/>
  </r>
  <r>
    <x v="1"/>
    <x v="1"/>
    <x v="86"/>
    <n v="7"/>
    <x v="4"/>
    <n v="269437.84999999998"/>
    <n v="1498"/>
  </r>
  <r>
    <x v="1"/>
    <x v="2"/>
    <x v="86"/>
    <n v="7"/>
    <x v="4"/>
    <n v="61189.41"/>
    <n v="2921"/>
  </r>
  <r>
    <x v="1"/>
    <x v="3"/>
    <x v="86"/>
    <n v="7"/>
    <x v="4"/>
    <n v="1700"/>
    <n v="8"/>
  </r>
  <r>
    <x v="0"/>
    <x v="0"/>
    <x v="87"/>
    <n v="1"/>
    <x v="5"/>
    <n v="149010.26999999999"/>
    <n v="1513"/>
  </r>
  <r>
    <x v="1"/>
    <x v="1"/>
    <x v="87"/>
    <n v="1"/>
    <x v="5"/>
    <n v="192864.6"/>
    <n v="1107"/>
  </r>
  <r>
    <x v="1"/>
    <x v="2"/>
    <x v="87"/>
    <n v="1"/>
    <x v="5"/>
    <n v="48558.18"/>
    <n v="2372"/>
  </r>
  <r>
    <x v="1"/>
    <x v="3"/>
    <x v="87"/>
    <n v="1"/>
    <x v="5"/>
    <n v="320"/>
    <n v="1"/>
  </r>
  <r>
    <x v="0"/>
    <x v="0"/>
    <x v="88"/>
    <n v="2"/>
    <x v="6"/>
    <n v="56252.06"/>
    <n v="656"/>
  </r>
  <r>
    <x v="1"/>
    <x v="1"/>
    <x v="88"/>
    <n v="2"/>
    <x v="6"/>
    <n v="102101.5"/>
    <n v="639"/>
  </r>
  <r>
    <x v="1"/>
    <x v="2"/>
    <x v="88"/>
    <n v="2"/>
    <x v="6"/>
    <n v="18562.22"/>
    <n v="1034"/>
  </r>
  <r>
    <x v="1"/>
    <x v="3"/>
    <x v="88"/>
    <n v="2"/>
    <x v="6"/>
    <n v="440"/>
    <n v="4"/>
  </r>
  <r>
    <x v="0"/>
    <x v="0"/>
    <x v="89"/>
    <n v="3"/>
    <x v="0"/>
    <n v="73612.83"/>
    <n v="764"/>
  </r>
  <r>
    <x v="1"/>
    <x v="1"/>
    <x v="89"/>
    <n v="3"/>
    <x v="0"/>
    <n v="123003.2"/>
    <n v="738"/>
  </r>
  <r>
    <x v="1"/>
    <x v="2"/>
    <x v="89"/>
    <n v="3"/>
    <x v="0"/>
    <n v="22392.1"/>
    <n v="1165"/>
  </r>
  <r>
    <x v="1"/>
    <x v="3"/>
    <x v="89"/>
    <n v="3"/>
    <x v="0"/>
    <n v="1960"/>
    <n v="9"/>
  </r>
  <r>
    <x v="0"/>
    <x v="0"/>
    <x v="90"/>
    <n v="4"/>
    <x v="1"/>
    <n v="80495.37"/>
    <n v="799"/>
  </r>
  <r>
    <x v="1"/>
    <x v="1"/>
    <x v="90"/>
    <n v="4"/>
    <x v="1"/>
    <n v="132408.71"/>
    <n v="826"/>
  </r>
  <r>
    <x v="1"/>
    <x v="2"/>
    <x v="90"/>
    <n v="4"/>
    <x v="1"/>
    <n v="21092.59"/>
    <n v="1173"/>
  </r>
  <r>
    <x v="1"/>
    <x v="3"/>
    <x v="90"/>
    <n v="4"/>
    <x v="1"/>
    <n v="650"/>
    <n v="3"/>
  </r>
  <r>
    <x v="0"/>
    <x v="0"/>
    <x v="91"/>
    <n v="5"/>
    <x v="2"/>
    <n v="105793.17"/>
    <n v="903"/>
  </r>
  <r>
    <x v="1"/>
    <x v="1"/>
    <x v="91"/>
    <n v="5"/>
    <x v="2"/>
    <n v="149489.23000000001"/>
    <n v="988"/>
  </r>
  <r>
    <x v="1"/>
    <x v="2"/>
    <x v="91"/>
    <n v="5"/>
    <x v="2"/>
    <n v="24048.07"/>
    <n v="1390"/>
  </r>
  <r>
    <x v="1"/>
    <x v="3"/>
    <x v="91"/>
    <n v="5"/>
    <x v="2"/>
    <n v="1190"/>
    <n v="7"/>
  </r>
  <r>
    <x v="0"/>
    <x v="0"/>
    <x v="92"/>
    <n v="6"/>
    <x v="3"/>
    <n v="122033.16"/>
    <n v="1225"/>
  </r>
  <r>
    <x v="1"/>
    <x v="1"/>
    <x v="92"/>
    <n v="6"/>
    <x v="3"/>
    <n v="171044.6"/>
    <n v="1035"/>
  </r>
  <r>
    <x v="1"/>
    <x v="2"/>
    <x v="92"/>
    <n v="6"/>
    <x v="3"/>
    <n v="31864.61"/>
    <n v="1692"/>
  </r>
  <r>
    <x v="1"/>
    <x v="3"/>
    <x v="92"/>
    <n v="6"/>
    <x v="3"/>
    <n v="820"/>
    <n v="4"/>
  </r>
  <r>
    <x v="0"/>
    <x v="0"/>
    <x v="93"/>
    <n v="7"/>
    <x v="4"/>
    <n v="221815.56"/>
    <n v="1938"/>
  </r>
  <r>
    <x v="1"/>
    <x v="1"/>
    <x v="93"/>
    <n v="7"/>
    <x v="4"/>
    <n v="257664.3"/>
    <n v="1495"/>
  </r>
  <r>
    <x v="1"/>
    <x v="2"/>
    <x v="93"/>
    <n v="7"/>
    <x v="4"/>
    <n v="58736.77"/>
    <n v="2874"/>
  </r>
  <r>
    <x v="1"/>
    <x v="3"/>
    <x v="93"/>
    <n v="7"/>
    <x v="4"/>
    <n v="880"/>
    <n v="6"/>
  </r>
  <r>
    <x v="0"/>
    <x v="0"/>
    <x v="94"/>
    <n v="1"/>
    <x v="5"/>
    <n v="153670.68"/>
    <n v="1543"/>
  </r>
  <r>
    <x v="1"/>
    <x v="1"/>
    <x v="94"/>
    <n v="1"/>
    <x v="5"/>
    <n v="197527.5"/>
    <n v="1129"/>
  </r>
  <r>
    <x v="1"/>
    <x v="2"/>
    <x v="94"/>
    <n v="1"/>
    <x v="5"/>
    <n v="49776.09"/>
    <n v="2408"/>
  </r>
  <r>
    <x v="1"/>
    <x v="3"/>
    <x v="94"/>
    <n v="1"/>
    <x v="5"/>
    <n v="240"/>
    <n v="1"/>
  </r>
  <r>
    <x v="0"/>
    <x v="0"/>
    <x v="95"/>
    <n v="2"/>
    <x v="6"/>
    <n v="50509.38"/>
    <n v="566"/>
  </r>
  <r>
    <x v="1"/>
    <x v="1"/>
    <x v="95"/>
    <n v="2"/>
    <x v="6"/>
    <n v="130546.98"/>
    <n v="623"/>
  </r>
  <r>
    <x v="1"/>
    <x v="2"/>
    <x v="95"/>
    <n v="2"/>
    <x v="6"/>
    <n v="13958.37"/>
    <n v="787"/>
  </r>
  <r>
    <x v="0"/>
    <x v="0"/>
    <x v="96"/>
    <n v="3"/>
    <x v="0"/>
    <n v="71187.38"/>
    <n v="706"/>
  </r>
  <r>
    <x v="1"/>
    <x v="1"/>
    <x v="96"/>
    <n v="3"/>
    <x v="0"/>
    <n v="123270.85"/>
    <n v="785"/>
  </r>
  <r>
    <x v="1"/>
    <x v="2"/>
    <x v="96"/>
    <n v="3"/>
    <x v="0"/>
    <n v="17391.89"/>
    <n v="1052"/>
  </r>
  <r>
    <x v="1"/>
    <x v="3"/>
    <x v="96"/>
    <n v="3"/>
    <x v="0"/>
    <n v="2090"/>
    <n v="10"/>
  </r>
  <r>
    <x v="0"/>
    <x v="0"/>
    <x v="97"/>
    <n v="4"/>
    <x v="1"/>
    <n v="79514.87"/>
    <n v="814"/>
  </r>
  <r>
    <x v="1"/>
    <x v="1"/>
    <x v="97"/>
    <n v="4"/>
    <x v="1"/>
    <n v="136548.4"/>
    <n v="913"/>
  </r>
  <r>
    <x v="1"/>
    <x v="2"/>
    <x v="97"/>
    <n v="4"/>
    <x v="1"/>
    <n v="19789.47"/>
    <n v="1178"/>
  </r>
  <r>
    <x v="1"/>
    <x v="3"/>
    <x v="97"/>
    <n v="4"/>
    <x v="1"/>
    <n v="5650"/>
    <n v="18"/>
  </r>
  <r>
    <x v="0"/>
    <x v="0"/>
    <x v="98"/>
    <n v="5"/>
    <x v="2"/>
    <n v="92664.34"/>
    <n v="894"/>
  </r>
  <r>
    <x v="1"/>
    <x v="1"/>
    <x v="98"/>
    <n v="5"/>
    <x v="2"/>
    <n v="161870.89000000001"/>
    <n v="988"/>
  </r>
  <r>
    <x v="1"/>
    <x v="2"/>
    <x v="98"/>
    <n v="5"/>
    <x v="2"/>
    <n v="21501.61"/>
    <n v="1210"/>
  </r>
  <r>
    <x v="1"/>
    <x v="3"/>
    <x v="98"/>
    <n v="5"/>
    <x v="2"/>
    <n v="1710"/>
    <n v="18"/>
  </r>
  <r>
    <x v="0"/>
    <x v="0"/>
    <x v="99"/>
    <n v="6"/>
    <x v="3"/>
    <n v="135196.07999999999"/>
    <n v="1212"/>
  </r>
  <r>
    <x v="1"/>
    <x v="1"/>
    <x v="99"/>
    <n v="6"/>
    <x v="3"/>
    <n v="196029.79"/>
    <n v="1195"/>
  </r>
  <r>
    <x v="1"/>
    <x v="2"/>
    <x v="99"/>
    <n v="6"/>
    <x v="3"/>
    <n v="30608.5"/>
    <n v="1666"/>
  </r>
  <r>
    <x v="1"/>
    <x v="3"/>
    <x v="99"/>
    <n v="6"/>
    <x v="3"/>
    <n v="1270"/>
    <n v="7"/>
  </r>
  <r>
    <x v="0"/>
    <x v="0"/>
    <x v="100"/>
    <n v="7"/>
    <x v="4"/>
    <n v="237512.57"/>
    <n v="2003"/>
  </r>
  <r>
    <x v="1"/>
    <x v="1"/>
    <x v="100"/>
    <n v="7"/>
    <x v="4"/>
    <n v="268452.87"/>
    <n v="1518"/>
  </r>
  <r>
    <x v="1"/>
    <x v="2"/>
    <x v="100"/>
    <n v="7"/>
    <x v="4"/>
    <n v="57294.99"/>
    <n v="2710"/>
  </r>
  <r>
    <x v="1"/>
    <x v="3"/>
    <x v="100"/>
    <n v="7"/>
    <x v="4"/>
    <n v="720"/>
    <n v="6"/>
  </r>
  <r>
    <x v="0"/>
    <x v="0"/>
    <x v="101"/>
    <n v="1"/>
    <x v="5"/>
    <n v="166501.51999999999"/>
    <n v="1544"/>
  </r>
  <r>
    <x v="1"/>
    <x v="1"/>
    <x v="101"/>
    <n v="1"/>
    <x v="5"/>
    <n v="195488.98"/>
    <n v="1153"/>
  </r>
  <r>
    <x v="1"/>
    <x v="2"/>
    <x v="101"/>
    <n v="1"/>
    <x v="5"/>
    <n v="49235.69"/>
    <n v="2345"/>
  </r>
  <r>
    <x v="1"/>
    <x v="3"/>
    <x v="101"/>
    <n v="1"/>
    <x v="5"/>
    <n v="680"/>
    <n v="4"/>
  </r>
  <r>
    <x v="0"/>
    <x v="0"/>
    <x v="102"/>
    <n v="2"/>
    <x v="6"/>
    <n v="47952.09"/>
    <n v="541"/>
  </r>
  <r>
    <x v="1"/>
    <x v="1"/>
    <x v="102"/>
    <n v="2"/>
    <x v="6"/>
    <n v="84594.63"/>
    <n v="590"/>
  </r>
  <r>
    <x v="1"/>
    <x v="2"/>
    <x v="102"/>
    <n v="2"/>
    <x v="6"/>
    <n v="15785.73"/>
    <n v="913"/>
  </r>
  <r>
    <x v="1"/>
    <x v="3"/>
    <x v="102"/>
    <n v="2"/>
    <x v="6"/>
    <n v="1420"/>
    <n v="7"/>
  </r>
  <r>
    <x v="0"/>
    <x v="0"/>
    <x v="103"/>
    <n v="3"/>
    <x v="0"/>
    <n v="66184.02"/>
    <n v="643"/>
  </r>
  <r>
    <x v="1"/>
    <x v="1"/>
    <x v="103"/>
    <n v="3"/>
    <x v="0"/>
    <n v="113944.21"/>
    <n v="698"/>
  </r>
  <r>
    <x v="1"/>
    <x v="2"/>
    <x v="103"/>
    <n v="3"/>
    <x v="0"/>
    <n v="15690.46"/>
    <n v="894"/>
  </r>
  <r>
    <x v="1"/>
    <x v="3"/>
    <x v="103"/>
    <n v="3"/>
    <x v="0"/>
    <n v="1960"/>
    <n v="7"/>
  </r>
  <r>
    <x v="0"/>
    <x v="0"/>
    <x v="104"/>
    <n v="4"/>
    <x v="1"/>
    <n v="72172.34"/>
    <n v="712"/>
  </r>
  <r>
    <x v="1"/>
    <x v="1"/>
    <x v="104"/>
    <n v="4"/>
    <x v="1"/>
    <n v="119447.84"/>
    <n v="820"/>
  </r>
  <r>
    <x v="1"/>
    <x v="2"/>
    <x v="104"/>
    <n v="4"/>
    <x v="1"/>
    <n v="18049.71"/>
    <n v="1025"/>
  </r>
  <r>
    <x v="1"/>
    <x v="3"/>
    <x v="104"/>
    <n v="4"/>
    <x v="1"/>
    <n v="3865"/>
    <n v="16"/>
  </r>
  <r>
    <x v="0"/>
    <x v="0"/>
    <x v="105"/>
    <n v="5"/>
    <x v="2"/>
    <n v="86477.93"/>
    <n v="771"/>
  </r>
  <r>
    <x v="1"/>
    <x v="1"/>
    <x v="105"/>
    <n v="5"/>
    <x v="2"/>
    <n v="125866.02"/>
    <n v="782"/>
  </r>
  <r>
    <x v="1"/>
    <x v="2"/>
    <x v="105"/>
    <n v="5"/>
    <x v="2"/>
    <n v="17940.689999999999"/>
    <n v="1101"/>
  </r>
  <r>
    <x v="1"/>
    <x v="3"/>
    <x v="105"/>
    <n v="5"/>
    <x v="2"/>
    <n v="2290"/>
    <n v="13"/>
  </r>
  <r>
    <x v="0"/>
    <x v="0"/>
    <x v="106"/>
    <n v="6"/>
    <x v="3"/>
    <n v="118392.09"/>
    <n v="995"/>
  </r>
  <r>
    <x v="1"/>
    <x v="1"/>
    <x v="106"/>
    <n v="6"/>
    <x v="3"/>
    <n v="153250.22"/>
    <n v="913"/>
  </r>
  <r>
    <x v="1"/>
    <x v="2"/>
    <x v="106"/>
    <n v="6"/>
    <x v="3"/>
    <n v="24434.42"/>
    <n v="1333"/>
  </r>
  <r>
    <x v="1"/>
    <x v="3"/>
    <x v="106"/>
    <n v="6"/>
    <x v="3"/>
    <n v="1485"/>
    <n v="8"/>
  </r>
  <r>
    <x v="0"/>
    <x v="0"/>
    <x v="107"/>
    <n v="7"/>
    <x v="4"/>
    <n v="246184.65"/>
    <n v="2034"/>
  </r>
  <r>
    <x v="1"/>
    <x v="1"/>
    <x v="107"/>
    <n v="7"/>
    <x v="4"/>
    <n v="278249.52"/>
    <n v="1521"/>
  </r>
  <r>
    <x v="1"/>
    <x v="2"/>
    <x v="107"/>
    <n v="7"/>
    <x v="4"/>
    <n v="62236.3"/>
    <n v="2792"/>
  </r>
  <r>
    <x v="1"/>
    <x v="3"/>
    <x v="107"/>
    <n v="7"/>
    <x v="4"/>
    <n v="560"/>
    <n v="5"/>
  </r>
  <r>
    <x v="0"/>
    <x v="0"/>
    <x v="108"/>
    <n v="1"/>
    <x v="5"/>
    <n v="243794.72"/>
    <n v="2070"/>
  </r>
  <r>
    <x v="1"/>
    <x v="1"/>
    <x v="108"/>
    <n v="1"/>
    <x v="5"/>
    <n v="262858.53999999998"/>
    <n v="1389"/>
  </r>
  <r>
    <x v="1"/>
    <x v="2"/>
    <x v="108"/>
    <n v="1"/>
    <x v="5"/>
    <n v="64130.07"/>
    <n v="2822"/>
  </r>
  <r>
    <x v="0"/>
    <x v="0"/>
    <x v="109"/>
    <n v="2"/>
    <x v="6"/>
    <n v="160808.84"/>
    <n v="1646"/>
  </r>
  <r>
    <x v="1"/>
    <x v="1"/>
    <x v="109"/>
    <n v="2"/>
    <x v="6"/>
    <n v="201843.14"/>
    <n v="1131"/>
  </r>
  <r>
    <x v="1"/>
    <x v="2"/>
    <x v="109"/>
    <n v="2"/>
    <x v="6"/>
    <n v="51795.46"/>
    <n v="2417"/>
  </r>
  <r>
    <x v="0"/>
    <x v="0"/>
    <x v="110"/>
    <n v="3"/>
    <x v="0"/>
    <n v="37633.760000000002"/>
    <n v="423"/>
  </r>
  <r>
    <x v="1"/>
    <x v="1"/>
    <x v="110"/>
    <n v="3"/>
    <x v="0"/>
    <n v="69229.31"/>
    <n v="513"/>
  </r>
  <r>
    <x v="1"/>
    <x v="2"/>
    <x v="110"/>
    <n v="3"/>
    <x v="0"/>
    <n v="11408.96"/>
    <n v="690"/>
  </r>
  <r>
    <x v="1"/>
    <x v="3"/>
    <x v="110"/>
    <n v="3"/>
    <x v="0"/>
    <n v="1490"/>
    <n v="8"/>
  </r>
  <r>
    <x v="0"/>
    <x v="0"/>
    <x v="111"/>
    <n v="4"/>
    <x v="1"/>
    <n v="62895.16"/>
    <n v="655"/>
  </r>
  <r>
    <x v="1"/>
    <x v="1"/>
    <x v="111"/>
    <n v="4"/>
    <x v="1"/>
    <n v="97252.24"/>
    <n v="693"/>
  </r>
  <r>
    <x v="1"/>
    <x v="2"/>
    <x v="111"/>
    <n v="4"/>
    <x v="1"/>
    <n v="16989.04"/>
    <n v="942"/>
  </r>
  <r>
    <x v="1"/>
    <x v="3"/>
    <x v="111"/>
    <n v="4"/>
    <x v="1"/>
    <n v="1585"/>
    <n v="7"/>
  </r>
  <r>
    <x v="0"/>
    <x v="0"/>
    <x v="112"/>
    <n v="5"/>
    <x v="2"/>
    <n v="72868.759999999995"/>
    <n v="703"/>
  </r>
  <r>
    <x v="1"/>
    <x v="1"/>
    <x v="112"/>
    <n v="5"/>
    <x v="2"/>
    <n v="115027.42"/>
    <n v="727"/>
  </r>
  <r>
    <x v="1"/>
    <x v="2"/>
    <x v="112"/>
    <n v="5"/>
    <x v="2"/>
    <n v="18645.650000000001"/>
    <n v="1043"/>
  </r>
  <r>
    <x v="1"/>
    <x v="3"/>
    <x v="112"/>
    <n v="5"/>
    <x v="2"/>
    <n v="3025"/>
    <n v="7"/>
  </r>
  <r>
    <x v="0"/>
    <x v="0"/>
    <x v="113"/>
    <n v="6"/>
    <x v="3"/>
    <n v="109657.8"/>
    <n v="893"/>
  </r>
  <r>
    <x v="1"/>
    <x v="1"/>
    <x v="113"/>
    <n v="6"/>
    <x v="3"/>
    <n v="148657.53"/>
    <n v="865"/>
  </r>
  <r>
    <x v="1"/>
    <x v="2"/>
    <x v="113"/>
    <n v="6"/>
    <x v="3"/>
    <n v="23386"/>
    <n v="1290"/>
  </r>
  <r>
    <x v="1"/>
    <x v="3"/>
    <x v="113"/>
    <n v="6"/>
    <x v="3"/>
    <n v="1695"/>
    <n v="8"/>
  </r>
  <r>
    <x v="0"/>
    <x v="0"/>
    <x v="114"/>
    <n v="7"/>
    <x v="4"/>
    <n v="242993.22"/>
    <n v="1826"/>
  </r>
  <r>
    <x v="1"/>
    <x v="1"/>
    <x v="114"/>
    <n v="7"/>
    <x v="4"/>
    <n v="258580.55"/>
    <n v="1403"/>
  </r>
  <r>
    <x v="1"/>
    <x v="2"/>
    <x v="114"/>
    <n v="7"/>
    <x v="4"/>
    <n v="53356.63"/>
    <n v="2534"/>
  </r>
  <r>
    <x v="1"/>
    <x v="3"/>
    <x v="114"/>
    <n v="7"/>
    <x v="4"/>
    <n v="1145"/>
    <n v="7"/>
  </r>
  <r>
    <x v="0"/>
    <x v="0"/>
    <x v="115"/>
    <n v="1"/>
    <x v="5"/>
    <n v="170726.77"/>
    <n v="1529"/>
  </r>
  <r>
    <x v="1"/>
    <x v="1"/>
    <x v="115"/>
    <n v="1"/>
    <x v="5"/>
    <n v="199024.11"/>
    <n v="1125"/>
  </r>
  <r>
    <x v="1"/>
    <x v="2"/>
    <x v="115"/>
    <n v="1"/>
    <x v="5"/>
    <n v="49861.01"/>
    <n v="2294"/>
  </r>
  <r>
    <x v="1"/>
    <x v="3"/>
    <x v="115"/>
    <n v="1"/>
    <x v="5"/>
    <n v="405"/>
    <n v="2"/>
  </r>
  <r>
    <x v="0"/>
    <x v="0"/>
    <x v="116"/>
    <n v="2"/>
    <x v="6"/>
    <n v="53741.1"/>
    <n v="576"/>
  </r>
  <r>
    <x v="1"/>
    <x v="1"/>
    <x v="116"/>
    <n v="2"/>
    <x v="6"/>
    <n v="94478.26"/>
    <n v="627"/>
  </r>
  <r>
    <x v="1"/>
    <x v="2"/>
    <x v="116"/>
    <n v="2"/>
    <x v="6"/>
    <n v="14114.04"/>
    <n v="853"/>
  </r>
  <r>
    <x v="1"/>
    <x v="3"/>
    <x v="116"/>
    <n v="2"/>
    <x v="6"/>
    <n v="830"/>
    <n v="4"/>
  </r>
  <r>
    <x v="0"/>
    <x v="0"/>
    <x v="117"/>
    <n v="3"/>
    <x v="0"/>
    <n v="73675.87"/>
    <n v="706"/>
  </r>
  <r>
    <x v="1"/>
    <x v="1"/>
    <x v="117"/>
    <n v="3"/>
    <x v="0"/>
    <n v="118642.43"/>
    <n v="783"/>
  </r>
  <r>
    <x v="1"/>
    <x v="2"/>
    <x v="117"/>
    <n v="3"/>
    <x v="0"/>
    <n v="18529.45"/>
    <n v="1049"/>
  </r>
  <r>
    <x v="1"/>
    <x v="3"/>
    <x v="117"/>
    <n v="3"/>
    <x v="0"/>
    <n v="1770"/>
    <n v="8"/>
  </r>
  <r>
    <x v="0"/>
    <x v="0"/>
    <x v="118"/>
    <n v="4"/>
    <x v="1"/>
    <n v="86579.23"/>
    <n v="833"/>
  </r>
  <r>
    <x v="1"/>
    <x v="1"/>
    <x v="118"/>
    <n v="4"/>
    <x v="1"/>
    <n v="130211.08"/>
    <n v="831"/>
  </r>
  <r>
    <x v="1"/>
    <x v="2"/>
    <x v="118"/>
    <n v="4"/>
    <x v="1"/>
    <n v="20305.919999999998"/>
    <n v="1086"/>
  </r>
  <r>
    <x v="1"/>
    <x v="3"/>
    <x v="118"/>
    <n v="4"/>
    <x v="1"/>
    <n v="1740"/>
    <n v="17"/>
  </r>
  <r>
    <x v="0"/>
    <x v="0"/>
    <x v="119"/>
    <n v="5"/>
    <x v="2"/>
    <n v="108060.09"/>
    <n v="838"/>
  </r>
  <r>
    <x v="1"/>
    <x v="1"/>
    <x v="119"/>
    <n v="5"/>
    <x v="2"/>
    <n v="136509.42000000001"/>
    <n v="870"/>
  </r>
  <r>
    <x v="1"/>
    <x v="2"/>
    <x v="119"/>
    <n v="5"/>
    <x v="2"/>
    <n v="21910.32"/>
    <n v="1183"/>
  </r>
  <r>
    <x v="1"/>
    <x v="3"/>
    <x v="119"/>
    <n v="5"/>
    <x v="2"/>
    <n v="320"/>
    <n v="2"/>
  </r>
  <r>
    <x v="0"/>
    <x v="0"/>
    <x v="120"/>
    <n v="6"/>
    <x v="3"/>
    <n v="119429.63"/>
    <n v="985"/>
  </r>
  <r>
    <x v="1"/>
    <x v="1"/>
    <x v="120"/>
    <n v="6"/>
    <x v="3"/>
    <n v="170200.23"/>
    <n v="1044"/>
  </r>
  <r>
    <x v="1"/>
    <x v="2"/>
    <x v="120"/>
    <n v="6"/>
    <x v="3"/>
    <n v="27876.45"/>
    <n v="1502"/>
  </r>
  <r>
    <x v="1"/>
    <x v="3"/>
    <x v="120"/>
    <n v="6"/>
    <x v="3"/>
    <n v="800"/>
    <n v="4"/>
  </r>
  <r>
    <x v="0"/>
    <x v="0"/>
    <x v="121"/>
    <n v="7"/>
    <x v="4"/>
    <n v="189115.68"/>
    <n v="1634"/>
  </r>
  <r>
    <x v="1"/>
    <x v="1"/>
    <x v="121"/>
    <n v="7"/>
    <x v="4"/>
    <n v="227411.18"/>
    <n v="1299"/>
  </r>
  <r>
    <x v="1"/>
    <x v="2"/>
    <x v="121"/>
    <n v="7"/>
    <x v="4"/>
    <n v="49320.39"/>
    <n v="2357"/>
  </r>
  <r>
    <x v="0"/>
    <x v="0"/>
    <x v="122"/>
    <n v="1"/>
    <x v="5"/>
    <n v="142562.96"/>
    <n v="1365"/>
  </r>
  <r>
    <x v="1"/>
    <x v="1"/>
    <x v="122"/>
    <n v="1"/>
    <x v="5"/>
    <n v="172431.85"/>
    <n v="1002"/>
  </r>
  <r>
    <x v="1"/>
    <x v="2"/>
    <x v="122"/>
    <n v="1"/>
    <x v="5"/>
    <n v="40302.019999999997"/>
    <n v="2062"/>
  </r>
  <r>
    <x v="1"/>
    <x v="3"/>
    <x v="122"/>
    <n v="1"/>
    <x v="5"/>
    <n v="180"/>
    <n v="1"/>
  </r>
  <r>
    <x v="0"/>
    <x v="0"/>
    <x v="123"/>
    <n v="2"/>
    <x v="6"/>
    <n v="49756.17"/>
    <n v="529"/>
  </r>
  <r>
    <x v="1"/>
    <x v="1"/>
    <x v="123"/>
    <n v="2"/>
    <x v="6"/>
    <n v="73393.990000000005"/>
    <n v="519"/>
  </r>
  <r>
    <x v="1"/>
    <x v="2"/>
    <x v="123"/>
    <n v="2"/>
    <x v="6"/>
    <n v="13940.66"/>
    <n v="787"/>
  </r>
  <r>
    <x v="1"/>
    <x v="3"/>
    <x v="123"/>
    <n v="2"/>
    <x v="6"/>
    <n v="640"/>
    <n v="3"/>
  </r>
  <r>
    <x v="0"/>
    <x v="0"/>
    <x v="124"/>
    <n v="3"/>
    <x v="0"/>
    <n v="50661.59"/>
    <n v="570"/>
  </r>
  <r>
    <x v="1"/>
    <x v="1"/>
    <x v="124"/>
    <n v="3"/>
    <x v="0"/>
    <n v="113329.03"/>
    <n v="668"/>
  </r>
  <r>
    <x v="1"/>
    <x v="2"/>
    <x v="124"/>
    <n v="3"/>
    <x v="0"/>
    <n v="14762.12"/>
    <n v="880"/>
  </r>
  <r>
    <x v="1"/>
    <x v="3"/>
    <x v="124"/>
    <n v="3"/>
    <x v="0"/>
    <n v="122186.5"/>
    <n v="19"/>
  </r>
  <r>
    <x v="0"/>
    <x v="0"/>
    <x v="125"/>
    <n v="4"/>
    <x v="1"/>
    <n v="64217.71"/>
    <n v="603"/>
  </r>
  <r>
    <x v="1"/>
    <x v="1"/>
    <x v="125"/>
    <n v="4"/>
    <x v="1"/>
    <n v="108882.42"/>
    <n v="689"/>
  </r>
  <r>
    <x v="1"/>
    <x v="2"/>
    <x v="125"/>
    <n v="4"/>
    <x v="1"/>
    <n v="17613.439999999999"/>
    <n v="971"/>
  </r>
  <r>
    <x v="1"/>
    <x v="3"/>
    <x v="125"/>
    <n v="4"/>
    <x v="1"/>
    <n v="3700"/>
    <n v="7"/>
  </r>
  <r>
    <x v="0"/>
    <x v="0"/>
    <x v="126"/>
    <n v="5"/>
    <x v="2"/>
    <n v="62573.21"/>
    <n v="676"/>
  </r>
  <r>
    <x v="1"/>
    <x v="1"/>
    <x v="126"/>
    <n v="5"/>
    <x v="2"/>
    <n v="122809.1"/>
    <n v="780"/>
  </r>
  <r>
    <x v="1"/>
    <x v="2"/>
    <x v="126"/>
    <n v="5"/>
    <x v="2"/>
    <n v="17634.990000000002"/>
    <n v="1001"/>
  </r>
  <r>
    <x v="1"/>
    <x v="3"/>
    <x v="126"/>
    <n v="5"/>
    <x v="2"/>
    <n v="985"/>
    <n v="6"/>
  </r>
  <r>
    <x v="0"/>
    <x v="0"/>
    <x v="127"/>
    <n v="6"/>
    <x v="3"/>
    <n v="118007.05"/>
    <n v="960"/>
  </r>
  <r>
    <x v="1"/>
    <x v="1"/>
    <x v="127"/>
    <n v="6"/>
    <x v="3"/>
    <n v="162843.87"/>
    <n v="968"/>
  </r>
  <r>
    <x v="1"/>
    <x v="2"/>
    <x v="127"/>
    <n v="6"/>
    <x v="3"/>
    <n v="26283.98"/>
    <n v="1431"/>
  </r>
  <r>
    <x v="1"/>
    <x v="3"/>
    <x v="127"/>
    <n v="6"/>
    <x v="3"/>
    <n v="2255"/>
    <n v="7"/>
  </r>
  <r>
    <x v="0"/>
    <x v="0"/>
    <x v="128"/>
    <n v="7"/>
    <x v="4"/>
    <n v="218391.84"/>
    <n v="1749"/>
  </r>
  <r>
    <x v="1"/>
    <x v="1"/>
    <x v="128"/>
    <n v="7"/>
    <x v="4"/>
    <n v="251575.42"/>
    <n v="1330"/>
  </r>
  <r>
    <x v="1"/>
    <x v="2"/>
    <x v="128"/>
    <n v="7"/>
    <x v="4"/>
    <n v="53075.39"/>
    <n v="2551"/>
  </r>
  <r>
    <x v="1"/>
    <x v="3"/>
    <x v="128"/>
    <n v="7"/>
    <x v="4"/>
    <n v="3670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grandTotalCaption="Total" updatedVersion="5" minRefreshableVersion="3" itemPrintTitles="1" createdVersion="5" indent="0" outline="1" outlineData="1" multipleFieldFilters="0" rowHeaderCaption="" colHeaderCaption="">
  <location ref="I14:O24" firstHeaderRow="1" firstDataRow="3" firstDataCol="1"/>
  <pivotFields count="7">
    <pivotField axis="axisCol" showAll="0">
      <items count="3">
        <item sd="0" x="0"/>
        <item x="1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3" showAll="0"/>
    <pivotField dataField="1" numFmtId="3" showAll="0"/>
    <pivotField dragToRow="0" dragToCol="0" dragToPage="0" showAll="0" defaultSubtota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0"/>
    <field x="1"/>
  </colFields>
  <colItems count="6">
    <i>
      <x/>
    </i>
    <i>
      <x v="1"/>
      <x/>
    </i>
    <i r="1">
      <x v="1"/>
    </i>
    <i r="1">
      <x v="3"/>
    </i>
    <i t="default">
      <x v="1"/>
    </i>
    <i t="grand">
      <x/>
    </i>
  </colItems>
  <dataFields count="1">
    <dataField name="Tickets L4W" fld="5" baseField="0" baseItem="0"/>
  </dataFields>
  <formats count="19">
    <format dxfId="69">
      <pivotArea dataOnly="0" outline="0" fieldPosition="0">
        <references count="1">
          <reference field="0" count="0" defaultSubtotal="1"/>
        </references>
      </pivotArea>
    </format>
    <format dxfId="68">
      <pivotArea dataOnly="0" grandCol="1" outline="0" fieldPosition="0"/>
    </format>
    <format dxfId="67">
      <pivotArea dataOnly="0" grandCol="1" outline="0" fieldPosition="0"/>
    </format>
    <format dxfId="66">
      <pivotArea dataOnly="0" outline="0" fieldPosition="0">
        <references count="1">
          <reference field="1" count="2">
            <x v="0"/>
            <x v="1"/>
          </reference>
        </references>
      </pivotArea>
    </format>
    <format dxfId="65">
      <pivotArea dataOnly="0" labelOnly="1" fieldPosition="0">
        <references count="2">
          <reference field="0" count="1" selected="0">
            <x v="1"/>
          </reference>
          <reference field="1" count="1">
            <x v="3"/>
          </reference>
        </references>
      </pivotArea>
    </format>
    <format dxfId="64">
      <pivotArea dataOnly="0" outline="0" fieldPosition="0">
        <references count="1">
          <reference field="0" count="0"/>
        </references>
      </pivotArea>
    </format>
    <format dxfId="63">
      <pivotArea field="0" dataOnly="0" grandCol="1" outline="0" axis="axisCol" fieldPosition="0">
        <references count="1">
          <reference field="0" count="0" defaultSubtotal="1"/>
        </references>
      </pivotArea>
    </format>
    <format dxfId="62">
      <pivotArea dataOnly="0" outline="0" fieldPosition="0">
        <references count="1">
          <reference field="0" count="0" defaultSubtotal="1"/>
        </references>
      </pivotArea>
    </format>
    <format dxfId="61">
      <pivotArea dataOnly="0" outline="0" fieldPosition="0">
        <references count="1">
          <reference field="0" count="0"/>
        </references>
      </pivotArea>
    </format>
    <format dxfId="60">
      <pivotArea dataOnly="0" outline="0" fieldPosition="0">
        <references count="1">
          <reference field="0" count="0"/>
        </references>
      </pivotArea>
    </format>
    <format dxfId="59">
      <pivotArea dataOnly="0" outline="0" fieldPosition="0">
        <references count="1">
          <reference field="0" count="1">
            <x v="0"/>
          </reference>
        </references>
      </pivotArea>
    </format>
    <format dxfId="58">
      <pivotArea dataOnly="0" outline="0" fieldPosition="0">
        <references count="1">
          <reference field="0" count="0" defaultSubtotal="1"/>
        </references>
      </pivotArea>
    </format>
    <format dxfId="57">
      <pivotArea dataOnly="0" outline="0" fieldPosition="0">
        <references count="1">
          <reference field="0" count="0" defaultSubtotal="1"/>
        </references>
      </pivotArea>
    </format>
    <format dxfId="56">
      <pivotArea grandCol="1" outline="0" collapsedLevelsAreSubtotals="1" fieldPosition="0"/>
    </format>
    <format dxfId="55">
      <pivotArea dataOnly="0" labelOnly="1" grandCol="1" outline="0" offset="IV256" fieldPosition="0"/>
    </format>
    <format dxfId="54">
      <pivotArea dataOnly="0" grandCol="1" outline="0" fieldPosition="0"/>
    </format>
    <format dxfId="53">
      <pivotArea dataOnly="0" outline="0" fieldPosition="0">
        <references count="1">
          <reference field="0" count="1">
            <x v="1"/>
          </reference>
        </references>
      </pivotArea>
    </format>
    <format dxfId="52">
      <pivotArea dataOnly="0" outline="0" fieldPosition="0">
        <references count="1">
          <reference field="0" count="1">
            <x v="1"/>
          </reference>
        </references>
      </pivotArea>
    </format>
    <format dxfId="51">
      <pivotArea dataOnly="0" outline="0" fieldPosition="0">
        <references count="1">
          <reference field="0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1" dataCaption="Values" grandTotalCaption="Total " updatedVersion="5" minRefreshableVersion="3" useAutoFormatting="1" rowGrandTotals="0" colGrandTotals="0" itemPrintTitles="1" createdVersion="5" indent="0" outline="1" outlineData="1" multipleFieldFilters="0" chartFormat="6" rowHeaderCaption="Date" colHeaderCaption="">
  <location ref="B2:D10" firstHeaderRow="1" firstDataRow="2" firstDataCol="1"/>
  <pivotFields count="8">
    <pivotField axis="axisCol" showAll="0">
      <items count="3">
        <item x="0"/>
        <item x="1"/>
        <item t="default"/>
      </items>
    </pivotField>
    <pivotField showAll="0" defaultSubtotal="0"/>
    <pivotField numFmtId="14" showAll="0"/>
    <pivotField numFmtId="3" showAll="0" defaultSubtotal="0"/>
    <pivotField axis="axisRow" showAll="0" sortType="ascending" defaultSubtotal="0">
      <items count="7">
        <item x="5"/>
        <item x="6"/>
        <item x="0"/>
        <item x="1"/>
        <item x="2"/>
        <item x="3"/>
        <item x="4"/>
      </items>
    </pivotField>
    <pivotField dataField="1" numFmtId="3" showAll="0"/>
    <pivotField numFmtId="3" showAll="0"/>
    <pivotField dragToRow="0" dragToCol="0" dragToPage="0" showAll="0" defaultSubtota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2">
    <i>
      <x/>
    </i>
    <i>
      <x v="1"/>
    </i>
  </colItems>
  <dataFields count="1">
    <dataField name="Qtd Dias Per" fld="5" subtotal="count" baseField="3" baseItem="0"/>
  </dataFields>
  <formats count="9">
    <format dxfId="33">
      <pivotArea dataOnly="0" outline="0" fieldPosition="0">
        <references count="1">
          <reference field="0" count="0"/>
        </references>
      </pivotArea>
    </format>
    <format dxfId="32">
      <pivotArea dataOnly="0" outline="0" fieldPosition="0">
        <references count="1">
          <reference field="0" count="0"/>
        </references>
      </pivotArea>
    </format>
    <format dxfId="31">
      <pivotArea dataOnly="0" grandCol="1" outline="0" fieldPosition="0"/>
    </format>
    <format dxfId="30">
      <pivotArea dataOnly="0" grandCol="1" outline="0" fieldPosition="0"/>
    </format>
    <format dxfId="29">
      <pivotArea dataOnly="0" grandCol="1" outline="0" fieldPosition="0"/>
    </format>
    <format dxfId="28">
      <pivotArea outline="0" collapsedLevelsAreSubtotals="1" fieldPosition="0"/>
    </format>
    <format dxfId="27">
      <pivotArea dataOnly="0" labelOnly="1" outline="0" axis="axisValues" fieldPosition="0"/>
    </format>
    <format dxfId="26">
      <pivotArea dataOnly="0" fieldPosition="0">
        <references count="1">
          <reference field="0" count="0"/>
        </references>
      </pivotArea>
    </format>
    <format dxfId="25">
      <pivotArea collapsedLevelsAreSubtotals="1" fieldPosition="0">
        <references count="1">
          <reference field="0" count="0"/>
        </references>
      </pivotArea>
    </format>
  </format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2" applyNumberFormats="0" applyBorderFormats="0" applyFontFormats="0" applyPatternFormats="0" applyAlignmentFormats="0" applyWidthHeightFormats="1" dataCaption="Values" grandTotalCaption="Total" updatedVersion="5" minRefreshableVersion="3" itemPrintTitles="1" createdVersion="5" indent="0" outline="1" outlineData="1" multipleFieldFilters="0" rowHeaderCaption="" colHeaderCaption="">
  <location ref="I2:O12" firstHeaderRow="1" firstDataRow="3" firstDataCol="1"/>
  <pivotFields count="7">
    <pivotField axis="axisCol" showAll="0">
      <items count="3">
        <item sd="0" x="0"/>
        <item x="1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3" showAll="0"/>
    <pivotField numFmtId="3" showAll="0"/>
    <pivotField dragToRow="0" dragToCol="0" dragToPage="0" showAll="0" defaultSubtota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0"/>
    <field x="1"/>
  </colFields>
  <colItems count="6">
    <i>
      <x/>
    </i>
    <i>
      <x v="1"/>
      <x/>
    </i>
    <i r="1">
      <x v="1"/>
    </i>
    <i r="1">
      <x v="3"/>
    </i>
    <i t="default">
      <x v="1"/>
    </i>
    <i t="grand">
      <x/>
    </i>
  </colItems>
  <dataFields count="1">
    <dataField name="Last 4 Weeks Sales" fld="4" baseField="0" baseItem="0"/>
  </dataFields>
  <formats count="18">
    <format dxfId="87">
      <pivotArea dataOnly="0" outline="0" fieldPosition="0">
        <references count="1">
          <reference field="0" count="0" defaultSubtotal="1"/>
        </references>
      </pivotArea>
    </format>
    <format dxfId="86">
      <pivotArea dataOnly="0" grandCol="1" outline="0" fieldPosition="0"/>
    </format>
    <format dxfId="85">
      <pivotArea dataOnly="0" grandCol="1" outline="0" fieldPosition="0"/>
    </format>
    <format dxfId="84">
      <pivotArea dataOnly="0" outline="0" fieldPosition="0">
        <references count="1">
          <reference field="1" count="2">
            <x v="0"/>
            <x v="1"/>
          </reference>
        </references>
      </pivotArea>
    </format>
    <format dxfId="83">
      <pivotArea dataOnly="0" labelOnly="1" fieldPosition="0">
        <references count="2">
          <reference field="0" count="1" selected="0">
            <x v="1"/>
          </reference>
          <reference field="1" count="1">
            <x v="3"/>
          </reference>
        </references>
      </pivotArea>
    </format>
    <format dxfId="82">
      <pivotArea dataOnly="0" outline="0" fieldPosition="0">
        <references count="1">
          <reference field="0" count="0"/>
        </references>
      </pivotArea>
    </format>
    <format dxfId="81">
      <pivotArea field="0" dataOnly="0" grandCol="1" outline="0" axis="axisCol" fieldPosition="0">
        <references count="1">
          <reference field="0" count="0" defaultSubtotal="1"/>
        </references>
      </pivotArea>
    </format>
    <format dxfId="80">
      <pivotArea dataOnly="0" outline="0" fieldPosition="0">
        <references count="1">
          <reference field="0" count="0" defaultSubtotal="1"/>
        </references>
      </pivotArea>
    </format>
    <format dxfId="79">
      <pivotArea dataOnly="0" outline="0" fieldPosition="0">
        <references count="1">
          <reference field="0" count="0"/>
        </references>
      </pivotArea>
    </format>
    <format dxfId="78">
      <pivotArea dataOnly="0" outline="0" fieldPosition="0">
        <references count="1">
          <reference field="0" count="0"/>
        </references>
      </pivotArea>
    </format>
    <format dxfId="77">
      <pivotArea dataOnly="0" outline="0" fieldPosition="0">
        <references count="1">
          <reference field="0" count="1">
            <x v="0"/>
          </reference>
        </references>
      </pivotArea>
    </format>
    <format dxfId="76">
      <pivotArea dataOnly="0" outline="0" fieldPosition="0">
        <references count="1">
          <reference field="0" count="0" defaultSubtotal="1"/>
        </references>
      </pivotArea>
    </format>
    <format dxfId="75">
      <pivotArea dataOnly="0" outline="0" fieldPosition="0">
        <references count="1">
          <reference field="0" count="0" defaultSubtotal="1"/>
        </references>
      </pivotArea>
    </format>
    <format dxfId="74">
      <pivotArea grandCol="1" outline="0" collapsedLevelsAreSubtotals="1" fieldPosition="0"/>
    </format>
    <format dxfId="73">
      <pivotArea dataOnly="0" labelOnly="1" grandCol="1" outline="0" offset="IV256" fieldPosition="0"/>
    </format>
    <format dxfId="72">
      <pivotArea dataOnly="0" grandCol="1" outline="0" fieldPosition="0"/>
    </format>
    <format dxfId="71">
      <pivotArea dataOnly="0" outline="0" fieldPosition="0">
        <references count="1">
          <reference field="0" count="1">
            <x v="1"/>
          </reference>
        </references>
      </pivotArea>
    </format>
    <format dxfId="70">
      <pivotArea dataOnly="0" outline="0" fieldPosition="0">
        <references count="1">
          <reference field="0" count="1">
            <x v="1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grandTotalCaption="Total" updatedVersion="5" minRefreshableVersion="3" itemPrintTitles="1" createdVersion="5" indent="0" outline="1" outlineData="1" multipleFieldFilters="0" rowHeaderCaption="" colHeaderCaption="">
  <location ref="A26:G36" firstHeaderRow="1" firstDataRow="3" firstDataCol="1"/>
  <pivotFields count="7">
    <pivotField axis="axisCol" showAll="0">
      <items count="3">
        <item sd="0" x="0"/>
        <item x="1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3" showAll="0"/>
    <pivotField numFmtId="3" showAll="0"/>
    <pivotField dataField="1" dragToRow="0" dragToCol="0" dragToPage="0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0"/>
    <field x="1"/>
  </colFields>
  <colItems count="6">
    <i>
      <x/>
    </i>
    <i>
      <x v="1"/>
      <x/>
    </i>
    <i r="1">
      <x v="1"/>
    </i>
    <i r="1">
      <x v="3"/>
    </i>
    <i t="default">
      <x v="1"/>
    </i>
    <i t="grand">
      <x/>
    </i>
  </colItems>
  <dataFields count="1">
    <dataField name="Avg Ticket LW" fld="6" subtotal="average" baseField="3" baseItem="0" numFmtId="3"/>
  </dataFields>
  <formats count="23">
    <format dxfId="127">
      <pivotArea dataOnly="0" outline="0" fieldPosition="0">
        <references count="1">
          <reference field="0" count="0" defaultSubtotal="1"/>
        </references>
      </pivotArea>
    </format>
    <format dxfId="126">
      <pivotArea dataOnly="0" outline="0" fieldPosition="0">
        <references count="1">
          <reference field="1" count="2">
            <x v="0"/>
            <x v="1"/>
          </reference>
        </references>
      </pivotArea>
    </format>
    <format dxfId="125">
      <pivotArea dataOnly="0" grandCol="1" outline="0" fieldPosition="0"/>
    </format>
    <format dxfId="124">
      <pivotArea dataOnly="0" labelOnly="1" fieldPosition="0">
        <references count="2">
          <reference field="0" count="1" selected="0">
            <x v="1"/>
          </reference>
          <reference field="1" count="1">
            <x v="3"/>
          </reference>
        </references>
      </pivotArea>
    </format>
    <format dxfId="123">
      <pivotArea dataOnly="0" outline="0" fieldPosition="0">
        <references count="1">
          <reference field="0" count="0" defaultSubtotal="1"/>
        </references>
      </pivotArea>
    </format>
    <format dxfId="122">
      <pivotArea dataOnly="0" grandCol="1" outline="0" fieldPosition="0"/>
    </format>
    <format dxfId="121">
      <pivotArea dataOnly="0" outline="0" fieldPosition="0">
        <references count="1">
          <reference field="0" count="0"/>
        </references>
      </pivotArea>
    </format>
    <format dxfId="120">
      <pivotArea dataOnly="0" outline="0" fieldPosition="0">
        <references count="1">
          <reference field="0" count="0"/>
        </references>
      </pivotArea>
    </format>
    <format dxfId="119">
      <pivotArea dataOnly="0" outline="0" fieldPosition="0">
        <references count="1">
          <reference field="0" count="1">
            <x v="0"/>
          </reference>
        </references>
      </pivotArea>
    </format>
    <format dxfId="118">
      <pivotArea dataOnly="0" outline="0" fieldPosition="0">
        <references count="1">
          <reference field="0" count="0" defaultSubtotal="1"/>
        </references>
      </pivotArea>
    </format>
    <format dxfId="117">
      <pivotArea dataOnly="0" grandCol="1" outline="0" fieldPosition="0"/>
    </format>
    <format dxfId="116">
      <pivotArea dataOnly="0" grandCol="1" outline="0" fieldPosition="0"/>
    </format>
    <format dxfId="115">
      <pivotArea dataOnly="0" grandCol="1" outline="0" fieldPosition="0"/>
    </format>
    <format dxfId="114">
      <pivotArea grandCol="1" outline="0" collapsedLevelsAreSubtotals="1" fieldPosition="0"/>
    </format>
    <format dxfId="113">
      <pivotArea dataOnly="0" labelOnly="1" grandCol="1" outline="0" offset="IV256" fieldPosition="0"/>
    </format>
    <format dxfId="112">
      <pivotArea dataOnly="0" outline="0" fieldPosition="0">
        <references count="2">
          <reference field="0" count="1" selected="0">
            <x v="1"/>
          </reference>
          <reference field="1" count="3">
            <x v="0"/>
            <x v="1"/>
            <x v="3"/>
          </reference>
        </references>
      </pivotArea>
    </format>
    <format dxfId="111">
      <pivotArea dataOnly="0" outline="0" fieldPosition="0">
        <references count="1">
          <reference field="0" count="0" defaultSubtotal="1"/>
        </references>
      </pivotArea>
    </format>
    <format dxfId="110">
      <pivotArea dataOnly="0" outline="0" fieldPosition="0">
        <references count="1">
          <reference field="0" count="0" defaultSubtotal="1"/>
        </references>
      </pivotArea>
    </format>
    <format dxfId="109">
      <pivotArea dataOnly="0" grandCol="1" outline="0" fieldPosition="0"/>
    </format>
    <format dxfId="108">
      <pivotArea dataOnly="0" outline="0" fieldPosition="0">
        <references count="1">
          <reference field="0" count="1">
            <x v="1"/>
          </reference>
        </references>
      </pivotArea>
    </format>
    <format dxfId="107">
      <pivotArea dataOnly="0" outline="0" fieldPosition="0">
        <references count="1">
          <reference field="0" count="1">
            <x v="1"/>
          </reference>
        </references>
      </pivotArea>
    </format>
    <format dxfId="106">
      <pivotArea dataOnly="0" outline="0" fieldPosition="0">
        <references count="1">
          <reference field="0" count="1">
            <x v="0"/>
          </reference>
        </references>
      </pivotArea>
    </format>
    <format dxfId="105">
      <pivotArea dataOnly="0" outline="0" fieldPosition="0">
        <references count="1">
          <reference field="0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grandTotalCaption="Total" updatedVersion="5" minRefreshableVersion="3" itemPrintTitles="1" createdVersion="5" indent="0" outline="1" outlineData="1" multipleFieldFilters="0" rowHeaderCaption="" colHeaderCaption="">
  <location ref="I26:O36" firstHeaderRow="1" firstDataRow="3" firstDataCol="1"/>
  <pivotFields count="7">
    <pivotField axis="axisCol" showAll="0">
      <items count="3">
        <item sd="0" x="0"/>
        <item x="1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3" showAll="0"/>
    <pivotField numFmtId="3" showAll="0"/>
    <pivotField dataField="1" dragToRow="0" dragToCol="0" dragToPage="0" showAll="0" defaultSubtota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0"/>
    <field x="1"/>
  </colFields>
  <colItems count="6">
    <i>
      <x/>
    </i>
    <i>
      <x v="1"/>
      <x/>
    </i>
    <i r="1">
      <x v="1"/>
    </i>
    <i r="1">
      <x v="3"/>
    </i>
    <i t="default">
      <x v="1"/>
    </i>
    <i t="grand">
      <x/>
    </i>
  </colItems>
  <dataFields count="1">
    <dataField name="Avg Ticket L4W" fld="6" subtotal="average" baseField="3" baseItem="5" numFmtId="3"/>
  </dataFields>
  <formats count="22">
    <format dxfId="149">
      <pivotArea dataOnly="0" outline="0" fieldPosition="0">
        <references count="1">
          <reference field="0" count="0" defaultSubtotal="1"/>
        </references>
      </pivotArea>
    </format>
    <format dxfId="148">
      <pivotArea dataOnly="0" grandCol="1" outline="0" fieldPosition="0"/>
    </format>
    <format dxfId="147">
      <pivotArea dataOnly="0" grandCol="1" outline="0" fieldPosition="0"/>
    </format>
    <format dxfId="146">
      <pivotArea dataOnly="0" outline="0" fieldPosition="0">
        <references count="1">
          <reference field="1" count="2">
            <x v="0"/>
            <x v="1"/>
          </reference>
        </references>
      </pivotArea>
    </format>
    <format dxfId="145">
      <pivotArea dataOnly="0" labelOnly="1" fieldPosition="0">
        <references count="2">
          <reference field="0" count="1" selected="0">
            <x v="1"/>
          </reference>
          <reference field="1" count="1">
            <x v="3"/>
          </reference>
        </references>
      </pivotArea>
    </format>
    <format dxfId="144">
      <pivotArea dataOnly="0" outline="0" fieldPosition="0">
        <references count="1">
          <reference field="0" count="0"/>
        </references>
      </pivotArea>
    </format>
    <format dxfId="143">
      <pivotArea field="0" dataOnly="0" grandCol="1" outline="0" axis="axisCol" fieldPosition="0">
        <references count="1">
          <reference field="0" count="0" defaultSubtotal="1"/>
        </references>
      </pivotArea>
    </format>
    <format dxfId="142">
      <pivotArea dataOnly="0" outline="0" fieldPosition="0">
        <references count="1">
          <reference field="0" count="0" defaultSubtotal="1"/>
        </references>
      </pivotArea>
    </format>
    <format dxfId="141">
      <pivotArea dataOnly="0" outline="0" fieldPosition="0">
        <references count="1">
          <reference field="0" count="0"/>
        </references>
      </pivotArea>
    </format>
    <format dxfId="140">
      <pivotArea dataOnly="0" outline="0" fieldPosition="0">
        <references count="1">
          <reference field="0" count="0"/>
        </references>
      </pivotArea>
    </format>
    <format dxfId="139">
      <pivotArea dataOnly="0" outline="0" fieldPosition="0">
        <references count="1">
          <reference field="0" count="1">
            <x v="0"/>
          </reference>
        </references>
      </pivotArea>
    </format>
    <format dxfId="138">
      <pivotArea dataOnly="0" outline="0" fieldPosition="0">
        <references count="1">
          <reference field="0" count="0" defaultSubtotal="1"/>
        </references>
      </pivotArea>
    </format>
    <format dxfId="137">
      <pivotArea dataOnly="0" outline="0" fieldPosition="0">
        <references count="1">
          <reference field="0" count="0" defaultSubtotal="1"/>
        </references>
      </pivotArea>
    </format>
    <format dxfId="136">
      <pivotArea grandCol="1" outline="0" collapsedLevelsAreSubtotals="1" fieldPosition="0"/>
    </format>
    <format dxfId="135">
      <pivotArea dataOnly="0" labelOnly="1" grandCol="1" outline="0" offset="IV256" fieldPosition="0"/>
    </format>
    <format dxfId="134">
      <pivotArea dataOnly="0" grandCol="1" outline="0" fieldPosition="0"/>
    </format>
    <format dxfId="133">
      <pivotArea dataOnly="0" outline="0" fieldPosition="0">
        <references count="1">
          <reference field="0" count="0" defaultSubtotal="1"/>
        </references>
      </pivotArea>
    </format>
    <format dxfId="132">
      <pivotArea dataOnly="0" grandCol="1" outline="0" fieldPosition="0"/>
    </format>
    <format dxfId="131">
      <pivotArea dataOnly="0" outline="0" fieldPosition="0">
        <references count="1">
          <reference field="0" count="1">
            <x v="1"/>
          </reference>
        </references>
      </pivotArea>
    </format>
    <format dxfId="130">
      <pivotArea dataOnly="0" outline="0" fieldPosition="0">
        <references count="1">
          <reference field="0" count="1">
            <x v="1"/>
          </reference>
        </references>
      </pivotArea>
    </format>
    <format dxfId="129">
      <pivotArea dataOnly="0" outline="0" fieldPosition="0">
        <references count="1">
          <reference field="0" count="1">
            <x v="0"/>
          </reference>
        </references>
      </pivotArea>
    </format>
    <format dxfId="128">
      <pivotArea dataOnly="0" outline="0" fieldPosition="0">
        <references count="1">
          <reference field="0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grandTotalCaption="Total" updatedVersion="5" minRefreshableVersion="3" itemPrintTitles="1" createdVersion="5" indent="0" outline="1" outlineData="1" multipleFieldFilters="0" rowHeaderCaption="" colHeaderCaption="">
  <location ref="A14:G24" firstHeaderRow="1" firstDataRow="3" firstDataCol="1"/>
  <pivotFields count="7">
    <pivotField axis="axisCol" showAll="0">
      <items count="3">
        <item sd="0" x="0"/>
        <item x="1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3" showAll="0"/>
    <pivotField dataField="1" numFmtId="3" showAll="0"/>
    <pivotField dragToRow="0" dragToCol="0" dragToPage="0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0"/>
    <field x="1"/>
  </colFields>
  <colItems count="6">
    <i>
      <x/>
    </i>
    <i>
      <x v="1"/>
      <x/>
    </i>
    <i r="1">
      <x v="1"/>
    </i>
    <i r="1">
      <x v="3"/>
    </i>
    <i t="default">
      <x v="1"/>
    </i>
    <i t="grand">
      <x/>
    </i>
  </colItems>
  <dataFields count="1">
    <dataField name="Tickets LW" fld="5" baseField="0" baseItem="0"/>
  </dataFields>
  <formats count="20">
    <format dxfId="206">
      <pivotArea dataOnly="0" outline="0" fieldPosition="0">
        <references count="1">
          <reference field="0" count="0" defaultSubtotal="1"/>
        </references>
      </pivotArea>
    </format>
    <format dxfId="205">
      <pivotArea dataOnly="0" outline="0" fieldPosition="0">
        <references count="1">
          <reference field="1" count="2">
            <x v="0"/>
            <x v="1"/>
          </reference>
        </references>
      </pivotArea>
    </format>
    <format dxfId="204">
      <pivotArea dataOnly="0" grandCol="1" outline="0" fieldPosition="0"/>
    </format>
    <format dxfId="203">
      <pivotArea dataOnly="0" labelOnly="1" fieldPosition="0">
        <references count="2">
          <reference field="0" count="1" selected="0">
            <x v="1"/>
          </reference>
          <reference field="1" count="1">
            <x v="3"/>
          </reference>
        </references>
      </pivotArea>
    </format>
    <format dxfId="202">
      <pivotArea dataOnly="0" outline="0" fieldPosition="0">
        <references count="1">
          <reference field="0" count="0" defaultSubtotal="1"/>
        </references>
      </pivotArea>
    </format>
    <format dxfId="201">
      <pivotArea dataOnly="0" grandCol="1" outline="0" fieldPosition="0"/>
    </format>
    <format dxfId="200">
      <pivotArea dataOnly="0" outline="0" fieldPosition="0">
        <references count="1">
          <reference field="0" count="0"/>
        </references>
      </pivotArea>
    </format>
    <format dxfId="199">
      <pivotArea dataOnly="0" outline="0" fieldPosition="0">
        <references count="1">
          <reference field="0" count="0"/>
        </references>
      </pivotArea>
    </format>
    <format dxfId="198">
      <pivotArea dataOnly="0" outline="0" fieldPosition="0">
        <references count="1">
          <reference field="0" count="1">
            <x v="0"/>
          </reference>
        </references>
      </pivotArea>
    </format>
    <format dxfId="197">
      <pivotArea dataOnly="0" outline="0" fieldPosition="0">
        <references count="1">
          <reference field="0" count="0" defaultSubtotal="1"/>
        </references>
      </pivotArea>
    </format>
    <format dxfId="196">
      <pivotArea dataOnly="0" grandCol="1" outline="0" fieldPosition="0"/>
    </format>
    <format dxfId="195">
      <pivotArea dataOnly="0" grandCol="1" outline="0" fieldPosition="0"/>
    </format>
    <format dxfId="194">
      <pivotArea dataOnly="0" grandCol="1" outline="0" fieldPosition="0"/>
    </format>
    <format dxfId="193">
      <pivotArea grandCol="1" outline="0" collapsedLevelsAreSubtotals="1" fieldPosition="0"/>
    </format>
    <format dxfId="192">
      <pivotArea dataOnly="0" labelOnly="1" grandCol="1" outline="0" offset="IV256" fieldPosition="0"/>
    </format>
    <format dxfId="191">
      <pivotArea dataOnly="0" outline="0" fieldPosition="0">
        <references count="2">
          <reference field="0" count="1" selected="0">
            <x v="1"/>
          </reference>
          <reference field="1" count="3">
            <x v="0"/>
            <x v="1"/>
            <x v="3"/>
          </reference>
        </references>
      </pivotArea>
    </format>
    <format dxfId="190">
      <pivotArea dataOnly="0" outline="0" fieldPosition="0">
        <references count="1">
          <reference field="0" count="0" defaultSubtotal="1"/>
        </references>
      </pivotArea>
    </format>
    <format dxfId="189">
      <pivotArea dataOnly="0" outline="0" fieldPosition="0">
        <references count="1">
          <reference field="0" count="1">
            <x v="1"/>
          </reference>
        </references>
      </pivotArea>
    </format>
    <format dxfId="188">
      <pivotArea dataOnly="0" outline="0" fieldPosition="0">
        <references count="1">
          <reference field="0" count="1">
            <x v="1"/>
          </reference>
        </references>
      </pivotArea>
    </format>
    <format dxfId="187">
      <pivotArea dataOnly="0" outline="0" fieldPosition="0">
        <references count="1">
          <reference field="0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grandTotalCaption="Total" updatedVersion="5" minRefreshableVersion="3" itemPrintTitles="1" createdVersion="5" indent="0" outline="1" outlineData="1" multipleFieldFilters="0" rowHeaderCaption="" colHeaderCaption="">
  <location ref="A2:G12" firstHeaderRow="1" firstDataRow="3" firstDataCol="1"/>
  <pivotFields count="7">
    <pivotField axis="axisCol" showAll="0">
      <items count="3">
        <item sd="0" x="0"/>
        <item x="1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3" showAll="0"/>
    <pivotField numFmtId="3" showAll="0"/>
    <pivotField dragToRow="0" dragToCol="0" dragToPage="0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0"/>
    <field x="1"/>
  </colFields>
  <colItems count="6">
    <i>
      <x/>
    </i>
    <i>
      <x v="1"/>
      <x/>
    </i>
    <i r="1">
      <x v="1"/>
    </i>
    <i r="1">
      <x v="3"/>
    </i>
    <i t="default">
      <x v="1"/>
    </i>
    <i t="grand">
      <x/>
    </i>
  </colItems>
  <dataFields count="1">
    <dataField name="Last Week Sales" fld="4" baseField="0" baseItem="0"/>
  </dataFields>
  <formats count="20">
    <format dxfId="226">
      <pivotArea dataOnly="0" outline="0" fieldPosition="0">
        <references count="1">
          <reference field="0" count="0" defaultSubtotal="1"/>
        </references>
      </pivotArea>
    </format>
    <format dxfId="225">
      <pivotArea dataOnly="0" outline="0" fieldPosition="0">
        <references count="1">
          <reference field="1" count="2">
            <x v="0"/>
            <x v="1"/>
          </reference>
        </references>
      </pivotArea>
    </format>
    <format dxfId="224">
      <pivotArea dataOnly="0" grandCol="1" outline="0" fieldPosition="0"/>
    </format>
    <format dxfId="223">
      <pivotArea dataOnly="0" labelOnly="1" fieldPosition="0">
        <references count="2">
          <reference field="0" count="1" selected="0">
            <x v="1"/>
          </reference>
          <reference field="1" count="1">
            <x v="3"/>
          </reference>
        </references>
      </pivotArea>
    </format>
    <format dxfId="222">
      <pivotArea dataOnly="0" outline="0" fieldPosition="0">
        <references count="1">
          <reference field="0" count="0" defaultSubtotal="1"/>
        </references>
      </pivotArea>
    </format>
    <format dxfId="221">
      <pivotArea dataOnly="0" grandCol="1" outline="0" fieldPosition="0"/>
    </format>
    <format dxfId="220">
      <pivotArea dataOnly="0" outline="0" fieldPosition="0">
        <references count="1">
          <reference field="0" count="0"/>
        </references>
      </pivotArea>
    </format>
    <format dxfId="219">
      <pivotArea dataOnly="0" outline="0" fieldPosition="0">
        <references count="1">
          <reference field="0" count="0"/>
        </references>
      </pivotArea>
    </format>
    <format dxfId="218">
      <pivotArea dataOnly="0" outline="0" fieldPosition="0">
        <references count="1">
          <reference field="0" count="1">
            <x v="0"/>
          </reference>
        </references>
      </pivotArea>
    </format>
    <format dxfId="217">
      <pivotArea dataOnly="0" outline="0" fieldPosition="0">
        <references count="1">
          <reference field="0" count="0" defaultSubtotal="1"/>
        </references>
      </pivotArea>
    </format>
    <format dxfId="216">
      <pivotArea dataOnly="0" grandCol="1" outline="0" fieldPosition="0"/>
    </format>
    <format dxfId="215">
      <pivotArea dataOnly="0" grandCol="1" outline="0" fieldPosition="0"/>
    </format>
    <format dxfId="214">
      <pivotArea dataOnly="0" grandCol="1" outline="0" fieldPosition="0"/>
    </format>
    <format dxfId="213">
      <pivotArea grandCol="1" outline="0" collapsedLevelsAreSubtotals="1" fieldPosition="0"/>
    </format>
    <format dxfId="212">
      <pivotArea dataOnly="0" labelOnly="1" grandCol="1" outline="0" offset="IV256" fieldPosition="0"/>
    </format>
    <format dxfId="211">
      <pivotArea dataOnly="0" outline="0" fieldPosition="0">
        <references count="2">
          <reference field="0" count="1" selected="0">
            <x v="1"/>
          </reference>
          <reference field="1" count="3">
            <x v="0"/>
            <x v="1"/>
            <x v="3"/>
          </reference>
        </references>
      </pivotArea>
    </format>
    <format dxfId="210">
      <pivotArea dataOnly="0" outline="0" fieldPosition="0">
        <references count="1">
          <reference field="0" count="0" defaultSubtotal="1"/>
        </references>
      </pivotArea>
    </format>
    <format dxfId="209">
      <pivotArea dataOnly="0" outline="0" fieldPosition="0">
        <references count="1">
          <reference field="0" count="1">
            <x v="1"/>
          </reference>
        </references>
      </pivotArea>
    </format>
    <format dxfId="208">
      <pivotArea dataOnly="0" outline="0" fieldPosition="0">
        <references count="1">
          <reference field="0" count="1">
            <x v="1"/>
          </reference>
        </references>
      </pivotArea>
    </format>
    <format dxfId="207">
      <pivotArea dataOnly="0" outline="0" fieldPosition="0">
        <references count="1">
          <reference field="0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grandTotalCaption="Total " updatedVersion="5" minRefreshableVersion="3" useAutoFormatting="1" itemPrintTitles="1" createdVersion="5" indent="0" outline="1" outlineData="1" multipleFieldFilters="0" rowHeaderCaption="Date" colHeaderCaption="">
  <location ref="G2:J133" firstHeaderRow="1" firstDataRow="2" firstDataCol="1"/>
  <pivotFields count="8">
    <pivotField axis="axisCol" showAll="0">
      <items count="3">
        <item x="0"/>
        <item x="1"/>
        <item t="default"/>
      </items>
    </pivotField>
    <pivotField showAll="0" defaultSubtotal="0"/>
    <pivotField axis="axisRow" numFmtId="14" showAll="0" sortType="ascending">
      <items count="2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m="1" x="199"/>
        <item m="1" x="155"/>
        <item m="1" x="187"/>
        <item m="1" x="143"/>
        <item m="1" x="175"/>
        <item m="1" x="131"/>
        <item m="1" x="196"/>
        <item m="1" x="152"/>
        <item m="1" x="184"/>
        <item m="1" x="140"/>
        <item m="1" x="172"/>
        <item m="1" x="205"/>
        <item m="1" x="146"/>
        <item m="1" x="178"/>
        <item m="1" x="134"/>
        <item m="1" x="166"/>
        <item m="1" x="198"/>
        <item m="1" x="154"/>
        <item m="1" x="186"/>
        <item m="1" x="142"/>
        <item m="1" x="174"/>
        <item m="1" x="129"/>
        <item m="1" x="162"/>
        <item m="1" x="194"/>
        <item m="1" x="150"/>
        <item m="1" x="182"/>
        <item m="1" x="139"/>
        <item m="1" x="171"/>
        <item m="1" x="204"/>
        <item m="1" x="160"/>
        <item m="1" x="192"/>
        <item m="1" x="148"/>
        <item m="1" x="180"/>
        <item m="1" x="136"/>
        <item m="1" x="168"/>
        <item m="1" x="201"/>
        <item m="1" x="157"/>
        <item m="1" x="189"/>
        <item m="1" x="145"/>
        <item m="1" x="177"/>
        <item m="1" x="133"/>
        <item m="1" x="165"/>
        <item m="1" x="138"/>
        <item m="1" x="170"/>
        <item m="1" x="203"/>
        <item m="1" x="159"/>
        <item m="1" x="191"/>
        <item m="1" x="147"/>
        <item m="1" x="179"/>
        <item m="1" x="135"/>
        <item m="1" x="167"/>
        <item m="1" x="200"/>
        <item m="1" x="156"/>
        <item m="1" x="188"/>
        <item m="1" x="144"/>
        <item m="1" x="176"/>
        <item m="1" x="132"/>
        <item m="1" x="164"/>
        <item m="1" x="197"/>
        <item m="1" x="153"/>
        <item m="1" x="185"/>
        <item m="1" x="141"/>
        <item m="1" x="173"/>
        <item m="1" x="206"/>
        <item m="1" x="161"/>
        <item m="1" x="193"/>
        <item m="1" x="149"/>
        <item m="1" x="181"/>
        <item m="1" x="137"/>
        <item m="1" x="169"/>
        <item m="1" x="202"/>
        <item m="1" x="158"/>
        <item m="1" x="190"/>
        <item m="1" x="130"/>
        <item m="1" x="163"/>
        <item m="1" x="195"/>
        <item m="1" x="151"/>
        <item m="1" x="183"/>
        <item t="default"/>
      </items>
    </pivotField>
    <pivotField numFmtId="3" showAll="0" defaultSubtotal="0"/>
    <pivotField showAll="0" defaultSubtotal="0"/>
    <pivotField numFmtId="3" showAll="0"/>
    <pivotField dataField="1" numFmtId="3" showAll="0"/>
    <pivotField dragToRow="0" dragToCol="0" dragToPage="0" showAll="0" defaultSubtotal="0"/>
  </pivotFields>
  <rowFields count="1">
    <field x="2"/>
  </rowFields>
  <rowItems count="1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Tickets" fld="6" baseField="0" baseItem="0"/>
  </dataFields>
  <formats count="5">
    <format dxfId="38">
      <pivotArea dataOnly="0" outline="0" fieldPosition="0">
        <references count="1">
          <reference field="0" count="0"/>
        </references>
      </pivotArea>
    </format>
    <format dxfId="37">
      <pivotArea dataOnly="0" outline="0" fieldPosition="0">
        <references count="1">
          <reference field="0" count="0"/>
        </references>
      </pivotArea>
    </format>
    <format dxfId="36">
      <pivotArea dataOnly="0" grandCol="1" outline="0" fieldPosition="0"/>
    </format>
    <format dxfId="35">
      <pivotArea dataOnly="0" grandCol="1" outline="0" fieldPosition="0"/>
    </format>
    <format dxfId="34">
      <pivotArea dataOnly="0" grandCol="1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grandTotalCaption="Total " updatedVersion="5" minRefreshableVersion="3" useAutoFormatting="1" itemPrintTitles="1" createdVersion="5" indent="0" outline="1" outlineData="1" multipleFieldFilters="0" chartFormat="20" rowHeaderCaption="Date" colHeaderCaption="">
  <location ref="B2:E133" firstHeaderRow="1" firstDataRow="2" firstDataCol="1"/>
  <pivotFields count="8">
    <pivotField axis="axisCol" showAll="0">
      <items count="3">
        <item x="0"/>
        <item x="1"/>
        <item t="default"/>
      </items>
    </pivotField>
    <pivotField showAll="0" defaultSubtotal="0"/>
    <pivotField axis="axisRow" numFmtId="14" showAll="0" sortType="ascending">
      <items count="2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m="1" x="199"/>
        <item m="1" x="155"/>
        <item m="1" x="187"/>
        <item m="1" x="143"/>
        <item m="1" x="175"/>
        <item m="1" x="131"/>
        <item m="1" x="196"/>
        <item m="1" x="152"/>
        <item m="1" x="184"/>
        <item m="1" x="140"/>
        <item m="1" x="172"/>
        <item m="1" x="205"/>
        <item m="1" x="146"/>
        <item m="1" x="178"/>
        <item m="1" x="134"/>
        <item m="1" x="166"/>
        <item m="1" x="198"/>
        <item m="1" x="154"/>
        <item m="1" x="186"/>
        <item m="1" x="142"/>
        <item m="1" x="174"/>
        <item m="1" x="129"/>
        <item m="1" x="162"/>
        <item m="1" x="194"/>
        <item m="1" x="150"/>
        <item m="1" x="182"/>
        <item m="1" x="139"/>
        <item m="1" x="171"/>
        <item m="1" x="204"/>
        <item m="1" x="160"/>
        <item m="1" x="192"/>
        <item m="1" x="148"/>
        <item m="1" x="180"/>
        <item m="1" x="136"/>
        <item m="1" x="168"/>
        <item m="1" x="201"/>
        <item m="1" x="157"/>
        <item m="1" x="189"/>
        <item m="1" x="145"/>
        <item m="1" x="177"/>
        <item m="1" x="133"/>
        <item m="1" x="165"/>
        <item m="1" x="138"/>
        <item m="1" x="170"/>
        <item m="1" x="203"/>
        <item m="1" x="159"/>
        <item m="1" x="191"/>
        <item m="1" x="147"/>
        <item m="1" x="179"/>
        <item m="1" x="135"/>
        <item m="1" x="167"/>
        <item m="1" x="200"/>
        <item m="1" x="156"/>
        <item m="1" x="188"/>
        <item m="1" x="144"/>
        <item m="1" x="176"/>
        <item m="1" x="132"/>
        <item m="1" x="164"/>
        <item m="1" x="197"/>
        <item m="1" x="153"/>
        <item m="1" x="185"/>
        <item m="1" x="141"/>
        <item m="1" x="173"/>
        <item m="1" x="206"/>
        <item m="1" x="161"/>
        <item m="1" x="193"/>
        <item m="1" x="149"/>
        <item m="1" x="181"/>
        <item m="1" x="137"/>
        <item m="1" x="169"/>
        <item m="1" x="202"/>
        <item m="1" x="158"/>
        <item m="1" x="190"/>
        <item m="1" x="130"/>
        <item m="1" x="163"/>
        <item m="1" x="195"/>
        <item m="1" x="151"/>
        <item m="1" x="183"/>
        <item t="default"/>
      </items>
    </pivotField>
    <pivotField numFmtId="3" showAll="0" defaultSubtotal="0"/>
    <pivotField showAll="0" defaultSubtotal="0"/>
    <pivotField dataField="1" numFmtId="3" showAll="0"/>
    <pivotField numFmtId="3" showAll="0"/>
    <pivotField dragToRow="0" dragToCol="0" dragToPage="0" showAll="0" defaultSubtotal="0"/>
  </pivotFields>
  <rowFields count="1">
    <field x="2"/>
  </rowFields>
  <rowItems count="1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ales(R$)" fld="5" baseField="0" baseItem="0"/>
  </dataFields>
  <formats count="5">
    <format dxfId="43">
      <pivotArea dataOnly="0" outline="0" fieldPosition="0">
        <references count="1">
          <reference field="0" count="0"/>
        </references>
      </pivotArea>
    </format>
    <format dxfId="42">
      <pivotArea dataOnly="0" outline="0" fieldPosition="0">
        <references count="1">
          <reference field="0" count="0"/>
        </references>
      </pivotArea>
    </format>
    <format dxfId="41">
      <pivotArea dataOnly="0" grandCol="1" outline="0" fieldPosition="0"/>
    </format>
    <format dxfId="40">
      <pivotArea dataOnly="0" grandCol="1" outline="0" fieldPosition="0"/>
    </format>
    <format dxfId="39">
      <pivotArea dataOnly="0" grandCol="1" outline="0" fieldPosition="0"/>
    </format>
  </format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grandTotalCaption="Total " updatedVersion="5" minRefreshableVersion="3" useAutoFormatting="1" itemPrintTitles="1" createdVersion="5" indent="0" outline="1" outlineData="1" multipleFieldFilters="0" rowHeaderCaption="Date" colHeaderCaption="">
  <location ref="L2:O133" firstHeaderRow="1" firstDataRow="2" firstDataCol="1"/>
  <pivotFields count="8">
    <pivotField axis="axisCol" showAll="0">
      <items count="3">
        <item x="0"/>
        <item x="1"/>
        <item t="default"/>
      </items>
    </pivotField>
    <pivotField showAll="0" defaultSubtotal="0"/>
    <pivotField axis="axisRow" numFmtId="14" showAll="0" sortType="ascending">
      <items count="2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m="1" x="199"/>
        <item m="1" x="155"/>
        <item m="1" x="187"/>
        <item m="1" x="143"/>
        <item m="1" x="175"/>
        <item m="1" x="131"/>
        <item m="1" x="196"/>
        <item m="1" x="152"/>
        <item m="1" x="184"/>
        <item m="1" x="140"/>
        <item m="1" x="172"/>
        <item m="1" x="205"/>
        <item m="1" x="146"/>
        <item m="1" x="178"/>
        <item m="1" x="134"/>
        <item m="1" x="166"/>
        <item m="1" x="198"/>
        <item m="1" x="154"/>
        <item m="1" x="186"/>
        <item m="1" x="142"/>
        <item m="1" x="174"/>
        <item m="1" x="129"/>
        <item m="1" x="162"/>
        <item m="1" x="194"/>
        <item m="1" x="150"/>
        <item m="1" x="182"/>
        <item m="1" x="139"/>
        <item m="1" x="171"/>
        <item m="1" x="204"/>
        <item m="1" x="160"/>
        <item m="1" x="192"/>
        <item m="1" x="148"/>
        <item m="1" x="180"/>
        <item m="1" x="136"/>
        <item m="1" x="168"/>
        <item m="1" x="201"/>
        <item m="1" x="157"/>
        <item m="1" x="189"/>
        <item m="1" x="145"/>
        <item m="1" x="177"/>
        <item m="1" x="133"/>
        <item m="1" x="165"/>
        <item m="1" x="138"/>
        <item m="1" x="170"/>
        <item m="1" x="203"/>
        <item m="1" x="159"/>
        <item m="1" x="191"/>
        <item m="1" x="147"/>
        <item m="1" x="179"/>
        <item m="1" x="135"/>
        <item m="1" x="167"/>
        <item m="1" x="200"/>
        <item m="1" x="156"/>
        <item m="1" x="188"/>
        <item m="1" x="144"/>
        <item m="1" x="176"/>
        <item m="1" x="132"/>
        <item m="1" x="164"/>
        <item m="1" x="197"/>
        <item m="1" x="153"/>
        <item m="1" x="185"/>
        <item m="1" x="141"/>
        <item m="1" x="173"/>
        <item m="1" x="206"/>
        <item m="1" x="161"/>
        <item m="1" x="193"/>
        <item m="1" x="149"/>
        <item m="1" x="181"/>
        <item m="1" x="137"/>
        <item m="1" x="169"/>
        <item m="1" x="202"/>
        <item m="1" x="158"/>
        <item m="1" x="190"/>
        <item m="1" x="130"/>
        <item m="1" x="163"/>
        <item m="1" x="195"/>
        <item m="1" x="151"/>
        <item m="1" x="183"/>
        <item t="default"/>
      </items>
    </pivotField>
    <pivotField numFmtId="3" showAll="0" defaultSubtotal="0"/>
    <pivotField showAll="0" defaultSubtotal="0"/>
    <pivotField numFmtId="3" showAll="0"/>
    <pivotField numFmtId="3" showAll="0"/>
    <pivotField dataField="1" dragToRow="0" dragToCol="0" dragToPage="0" showAll="0" defaultSubtotal="0"/>
  </pivotFields>
  <rowFields count="1">
    <field x="2"/>
  </rowFields>
  <rowItems count="1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g Ticket" fld="7" baseField="0" baseItem="0" numFmtId="3"/>
  </dataFields>
  <formats count="7">
    <format dxfId="50">
      <pivotArea dataOnly="0" outline="0" fieldPosition="0">
        <references count="1">
          <reference field="0" count="0"/>
        </references>
      </pivotArea>
    </format>
    <format dxfId="49">
      <pivotArea dataOnly="0" outline="0" fieldPosition="0">
        <references count="1">
          <reference field="0" count="0"/>
        </references>
      </pivotArea>
    </format>
    <format dxfId="48">
      <pivotArea dataOnly="0" grandCol="1" outline="0" fieldPosition="0"/>
    </format>
    <format dxfId="47">
      <pivotArea dataOnly="0" grandCol="1" outline="0" fieldPosition="0"/>
    </format>
    <format dxfId="46">
      <pivotArea dataOnly="0" grandCol="1" outline="0" fieldPosition="0"/>
    </format>
    <format dxfId="45">
      <pivotArea dataOnly="0" outline="0" fieldPosition="0">
        <references count="1">
          <reference field="0" count="0"/>
        </references>
      </pivotArea>
    </format>
    <format dxfId="44">
      <pivotArea dataOnly="0" grandCol="1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2" insertRow="1" totalsRowShown="0">
  <autoFilter ref="A1:G2"/>
  <tableColumns count="7">
    <tableColumn id="1" name="NO_LOJA"/>
    <tableColumn id="7" name="TIPO_RESTAURANTE"/>
    <tableColumn id="2" name="DATA" dataDxfId="24"/>
    <tableColumn id="3" name="WD" dataDxfId="23"/>
    <tableColumn id="4" name="WD_NAME" dataDxfId="22"/>
    <tableColumn id="5" name="VLR_TOTAL" dataDxfId="21"/>
    <tableColumn id="6" name="QTD_TOTAL" dataDxf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I1:N2" insertRow="1" totalsRowShown="0">
  <autoFilter ref="I1:N2"/>
  <tableColumns count="6">
    <tableColumn id="1" name="NO_LOJA"/>
    <tableColumn id="6" name="TIPO_RESTAURANTE"/>
    <tableColumn id="2" name="WD"/>
    <tableColumn id="3" name="WD_NAME"/>
    <tableColumn id="4" name="VLR_TOTAL" dataDxfId="19"/>
    <tableColumn id="5" name="QTD_TOTAL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P1:U2" insertRow="1" totalsRowShown="0">
  <autoFilter ref="P1:U2"/>
  <tableColumns count="6">
    <tableColumn id="1" name="NO_LOJA"/>
    <tableColumn id="6" name="TIPO_RESTAURANTE"/>
    <tableColumn id="2" name="WD"/>
    <tableColumn id="3" name="WD_NAME"/>
    <tableColumn id="4" name="VLR_TOTAL" dataDxfId="17"/>
    <tableColumn id="5" name="QTD_TOTAL" dataDxfId="16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le5" displayName="Table5" ref="W1:AB2" insertRow="1" totalsRowShown="0">
  <autoFilter ref="W1:AB2"/>
  <tableColumns count="6">
    <tableColumn id="1" name="NO_LOJA"/>
    <tableColumn id="6" name="TIPO_RESTAURANTE"/>
    <tableColumn id="2" name="WD"/>
    <tableColumn id="3" name="WD_NAME"/>
    <tableColumn id="4" name="VLR_TOTAL" dataDxfId="15"/>
    <tableColumn id="5" name="QTD_TOTAL" dataDxfId="14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60"/>
  <sheetViews>
    <sheetView showGridLines="0" tabSelected="1" view="pageBreakPreview" zoomScale="70" zoomScaleNormal="85" zoomScaleSheetLayoutView="70" workbookViewId="0"/>
  </sheetViews>
  <sheetFormatPr defaultColWidth="8.85546875" defaultRowHeight="15" x14ac:dyDescent="0.25"/>
  <cols>
    <col min="1" max="1" width="20.5703125" bestFit="1" customWidth="1"/>
    <col min="2" max="2" width="12.7109375" bestFit="1" customWidth="1"/>
    <col min="3" max="3" width="13" bestFit="1" customWidth="1"/>
    <col min="4" max="4" width="10.28515625" bestFit="1" customWidth="1"/>
    <col min="5" max="5" width="10.5703125" bestFit="1" customWidth="1"/>
    <col min="6" max="6" width="16.140625" bestFit="1" customWidth="1"/>
    <col min="7" max="7" width="13.42578125" bestFit="1" customWidth="1"/>
    <col min="8" max="8" width="12.7109375" bestFit="1" customWidth="1"/>
    <col min="9" max="9" width="24" bestFit="1" customWidth="1"/>
    <col min="10" max="10" width="10.7109375" customWidth="1"/>
    <col min="11" max="11" width="15.42578125" bestFit="1" customWidth="1"/>
    <col min="12" max="12" width="12.7109375" bestFit="1" customWidth="1"/>
    <col min="13" max="13" width="10" bestFit="1" customWidth="1"/>
    <col min="14" max="14" width="16.140625" bestFit="1" customWidth="1"/>
    <col min="15" max="15" width="13" bestFit="1" customWidth="1"/>
    <col min="16" max="16" width="7" bestFit="1" customWidth="1"/>
    <col min="17" max="17" width="20.28515625" customWidth="1"/>
    <col min="18" max="18" width="19.42578125" bestFit="1" customWidth="1"/>
    <col min="19" max="20" width="34.42578125" bestFit="1" customWidth="1"/>
    <col min="21" max="21" width="24.140625" bestFit="1" customWidth="1"/>
    <col min="22" max="22" width="24" bestFit="1" customWidth="1"/>
  </cols>
  <sheetData>
    <row r="2" spans="1:15" x14ac:dyDescent="0.25">
      <c r="A2" s="2" t="s">
        <v>32</v>
      </c>
      <c r="B2" s="2" t="s">
        <v>17</v>
      </c>
      <c r="I2" s="2" t="s">
        <v>33</v>
      </c>
      <c r="J2" s="2" t="s">
        <v>17</v>
      </c>
    </row>
    <row r="3" spans="1:15" ht="18.75" x14ac:dyDescent="0.3">
      <c r="B3" s="23" t="s">
        <v>4</v>
      </c>
      <c r="C3" s="6" t="s">
        <v>5</v>
      </c>
      <c r="D3" s="10"/>
      <c r="E3" s="37"/>
      <c r="F3" s="23" t="s">
        <v>29</v>
      </c>
      <c r="G3" s="20" t="s">
        <v>22</v>
      </c>
      <c r="J3" s="20" t="s">
        <v>4</v>
      </c>
      <c r="K3" s="6" t="s">
        <v>5</v>
      </c>
      <c r="L3" s="10"/>
      <c r="M3" s="37"/>
      <c r="N3" s="23" t="s">
        <v>29</v>
      </c>
      <c r="O3" s="20" t="s">
        <v>22</v>
      </c>
    </row>
    <row r="4" spans="1:15" ht="18.75" x14ac:dyDescent="0.3">
      <c r="A4" s="2" t="s">
        <v>17</v>
      </c>
      <c r="C4" s="22" t="s">
        <v>27</v>
      </c>
      <c r="D4" s="22" t="s">
        <v>28</v>
      </c>
      <c r="E4" s="22" t="s">
        <v>34</v>
      </c>
      <c r="F4" s="23"/>
      <c r="G4" s="21"/>
      <c r="I4" s="2" t="s">
        <v>17</v>
      </c>
      <c r="K4" s="11" t="s">
        <v>27</v>
      </c>
      <c r="L4" s="11" t="s">
        <v>28</v>
      </c>
      <c r="M4" s="11" t="s">
        <v>34</v>
      </c>
      <c r="N4" s="23"/>
      <c r="O4" s="21"/>
    </row>
    <row r="5" spans="1:15" ht="18.75" x14ac:dyDescent="0.3">
      <c r="A5" s="3" t="s">
        <v>13</v>
      </c>
      <c r="B5" s="23">
        <v>142562.96</v>
      </c>
      <c r="C5" s="40">
        <v>172431.85</v>
      </c>
      <c r="D5" s="38">
        <v>40302.019999999997</v>
      </c>
      <c r="E5" s="39">
        <v>180</v>
      </c>
      <c r="F5" s="23">
        <v>212913.87</v>
      </c>
      <c r="G5" s="21">
        <v>355476.83</v>
      </c>
      <c r="I5" s="3" t="s">
        <v>13</v>
      </c>
      <c r="J5" s="20">
        <v>180896.49249999999</v>
      </c>
      <c r="K5" s="6">
        <v>207450.87</v>
      </c>
      <c r="L5" s="10">
        <v>50882.197500000002</v>
      </c>
      <c r="M5" s="37">
        <v>316.25</v>
      </c>
      <c r="N5" s="23">
        <v>258649.3175</v>
      </c>
      <c r="O5" s="21">
        <v>439545.81</v>
      </c>
    </row>
    <row r="6" spans="1:15" ht="18.75" x14ac:dyDescent="0.3">
      <c r="A6" s="3" t="s">
        <v>20</v>
      </c>
      <c r="B6" s="23">
        <v>49756.17</v>
      </c>
      <c r="C6" s="40">
        <v>73393.990000000005</v>
      </c>
      <c r="D6" s="38">
        <v>13940.66</v>
      </c>
      <c r="E6" s="39">
        <v>640</v>
      </c>
      <c r="F6" s="23">
        <v>87974.650000000009</v>
      </c>
      <c r="G6" s="21">
        <v>137730.82</v>
      </c>
      <c r="I6" s="3" t="s">
        <v>20</v>
      </c>
      <c r="J6" s="20">
        <v>78064.55</v>
      </c>
      <c r="K6" s="6">
        <v>113577.505</v>
      </c>
      <c r="L6" s="10">
        <v>23908.9725</v>
      </c>
      <c r="M6" s="37">
        <v>722.5</v>
      </c>
      <c r="N6" s="23">
        <v>138208.97750000001</v>
      </c>
      <c r="O6" s="21">
        <v>216273.5275</v>
      </c>
    </row>
    <row r="7" spans="1:15" ht="18.75" x14ac:dyDescent="0.3">
      <c r="A7" s="3" t="s">
        <v>8</v>
      </c>
      <c r="B7" s="23">
        <v>50661.59</v>
      </c>
      <c r="C7" s="40">
        <v>113329.03</v>
      </c>
      <c r="D7" s="38">
        <v>14762.12</v>
      </c>
      <c r="E7" s="39">
        <v>122186.5</v>
      </c>
      <c r="F7" s="23">
        <v>250277.65</v>
      </c>
      <c r="G7" s="21">
        <v>300939.24</v>
      </c>
      <c r="I7" s="3" t="s">
        <v>8</v>
      </c>
      <c r="J7" s="20">
        <v>57038.81</v>
      </c>
      <c r="K7" s="6">
        <v>103786.245</v>
      </c>
      <c r="L7" s="10">
        <v>15097.747499999999</v>
      </c>
      <c r="M7" s="37">
        <v>31851.625</v>
      </c>
      <c r="N7" s="23">
        <v>150735.61749999999</v>
      </c>
      <c r="O7" s="21">
        <v>207774.42749999999</v>
      </c>
    </row>
    <row r="8" spans="1:15" ht="18.75" x14ac:dyDescent="0.3">
      <c r="A8" s="3" t="s">
        <v>9</v>
      </c>
      <c r="B8" s="23">
        <v>64217.71</v>
      </c>
      <c r="C8" s="40">
        <v>108882.42</v>
      </c>
      <c r="D8" s="38">
        <v>17613.439999999999</v>
      </c>
      <c r="E8" s="39">
        <v>3700</v>
      </c>
      <c r="F8" s="23">
        <v>130195.86</v>
      </c>
      <c r="G8" s="21">
        <v>194413.57</v>
      </c>
      <c r="I8" s="3" t="s">
        <v>9</v>
      </c>
      <c r="J8" s="20">
        <v>71466.11</v>
      </c>
      <c r="K8" s="6">
        <v>113948.395</v>
      </c>
      <c r="L8" s="10">
        <v>18239.5275</v>
      </c>
      <c r="M8" s="37">
        <v>2722.5</v>
      </c>
      <c r="N8" s="23">
        <v>134910.42250000002</v>
      </c>
      <c r="O8" s="21">
        <v>206376.5325</v>
      </c>
    </row>
    <row r="9" spans="1:15" ht="18.75" x14ac:dyDescent="0.3">
      <c r="A9" s="3" t="s">
        <v>10</v>
      </c>
      <c r="B9" s="23">
        <v>62573.21</v>
      </c>
      <c r="C9" s="40">
        <v>122809.1</v>
      </c>
      <c r="D9" s="38">
        <v>17634.990000000002</v>
      </c>
      <c r="E9" s="39">
        <v>985</v>
      </c>
      <c r="F9" s="23">
        <v>141429.09</v>
      </c>
      <c r="G9" s="21">
        <v>204002.3</v>
      </c>
      <c r="I9" s="3" t="s">
        <v>10</v>
      </c>
      <c r="J9" s="20">
        <v>82494.997499999998</v>
      </c>
      <c r="K9" s="6">
        <v>125052.99</v>
      </c>
      <c r="L9" s="10">
        <v>19032.912499999999</v>
      </c>
      <c r="M9" s="37">
        <v>1655</v>
      </c>
      <c r="N9" s="23">
        <v>145740.9025</v>
      </c>
      <c r="O9" s="21">
        <v>228235.9</v>
      </c>
    </row>
    <row r="10" spans="1:15" ht="18.75" x14ac:dyDescent="0.3">
      <c r="A10" s="3" t="s">
        <v>11</v>
      </c>
      <c r="B10" s="23">
        <v>118007.05</v>
      </c>
      <c r="C10" s="40">
        <v>162843.87</v>
      </c>
      <c r="D10" s="38">
        <v>26283.98</v>
      </c>
      <c r="E10" s="39">
        <v>2255</v>
      </c>
      <c r="F10" s="23">
        <v>191382.85</v>
      </c>
      <c r="G10" s="21">
        <v>309389.89999999997</v>
      </c>
      <c r="I10" s="3" t="s">
        <v>11</v>
      </c>
      <c r="J10" s="20">
        <v>116371.6425</v>
      </c>
      <c r="K10" s="6">
        <v>158737.96249999999</v>
      </c>
      <c r="L10" s="10">
        <v>25495.212500000001</v>
      </c>
      <c r="M10" s="37">
        <v>1558.75</v>
      </c>
      <c r="N10" s="23">
        <v>185791.92499999999</v>
      </c>
      <c r="O10" s="21">
        <v>302163.5675</v>
      </c>
    </row>
    <row r="11" spans="1:15" ht="18.75" x14ac:dyDescent="0.3">
      <c r="A11" s="3" t="s">
        <v>12</v>
      </c>
      <c r="B11" s="23">
        <v>218391.84</v>
      </c>
      <c r="C11" s="40">
        <v>251575.42</v>
      </c>
      <c r="D11" s="38">
        <v>53075.39</v>
      </c>
      <c r="E11" s="39">
        <v>3670</v>
      </c>
      <c r="F11" s="23">
        <v>308320.81</v>
      </c>
      <c r="G11" s="21">
        <v>526712.65</v>
      </c>
      <c r="I11" s="3" t="s">
        <v>12</v>
      </c>
      <c r="J11" s="20">
        <v>224171.3475</v>
      </c>
      <c r="K11" s="6">
        <v>253954.16750000001</v>
      </c>
      <c r="L11" s="10">
        <v>54497.177499999998</v>
      </c>
      <c r="M11" s="37">
        <v>1343.75</v>
      </c>
      <c r="N11" s="23">
        <v>309795.09500000003</v>
      </c>
      <c r="O11" s="21">
        <v>533966.4425</v>
      </c>
    </row>
    <row r="12" spans="1:15" ht="18.75" x14ac:dyDescent="0.3">
      <c r="A12" s="3" t="s">
        <v>22</v>
      </c>
      <c r="B12" s="23">
        <v>706170.53</v>
      </c>
      <c r="C12" s="40">
        <v>1005265.68</v>
      </c>
      <c r="D12" s="38">
        <v>183612.59999999998</v>
      </c>
      <c r="E12" s="39">
        <v>133616.5</v>
      </c>
      <c r="F12" s="23">
        <v>1322494.78</v>
      </c>
      <c r="G12" s="21">
        <v>2028665.31</v>
      </c>
      <c r="I12" s="3" t="s">
        <v>22</v>
      </c>
      <c r="J12" s="20">
        <v>810503.95</v>
      </c>
      <c r="K12" s="6">
        <v>1076508.135</v>
      </c>
      <c r="L12" s="10">
        <v>207153.74749999997</v>
      </c>
      <c r="M12" s="37">
        <v>40170.375</v>
      </c>
      <c r="N12" s="23">
        <v>1323832.2575000001</v>
      </c>
      <c r="O12" s="21">
        <v>2134336.2075</v>
      </c>
    </row>
    <row r="13" spans="1:15" x14ac:dyDescent="0.25">
      <c r="A13" s="3"/>
      <c r="B13" s="5"/>
      <c r="C13" s="5"/>
      <c r="D13" s="5"/>
      <c r="E13" s="5"/>
      <c r="F13" s="5"/>
      <c r="G13" s="5"/>
      <c r="I13" s="3"/>
      <c r="J13" s="5"/>
      <c r="K13" s="5"/>
      <c r="L13" s="5"/>
      <c r="M13" s="5"/>
      <c r="N13" s="5"/>
      <c r="O13" s="5"/>
    </row>
    <row r="14" spans="1:15" x14ac:dyDescent="0.25">
      <c r="A14" s="2" t="s">
        <v>36</v>
      </c>
      <c r="B14" s="2" t="s">
        <v>17</v>
      </c>
      <c r="I14" s="2" t="s">
        <v>37</v>
      </c>
      <c r="J14" s="2" t="s">
        <v>17</v>
      </c>
    </row>
    <row r="15" spans="1:15" ht="18.75" x14ac:dyDescent="0.3">
      <c r="B15" s="23" t="s">
        <v>4</v>
      </c>
      <c r="C15" s="6" t="s">
        <v>5</v>
      </c>
      <c r="D15" s="10"/>
      <c r="E15" s="37"/>
      <c r="F15" s="23" t="s">
        <v>29</v>
      </c>
      <c r="G15" s="20" t="s">
        <v>22</v>
      </c>
      <c r="J15" s="23" t="s">
        <v>4</v>
      </c>
      <c r="K15" s="6" t="s">
        <v>5</v>
      </c>
      <c r="L15" s="10"/>
      <c r="M15" s="37"/>
      <c r="N15" s="23" t="s">
        <v>29</v>
      </c>
      <c r="O15" s="20" t="s">
        <v>22</v>
      </c>
    </row>
    <row r="16" spans="1:15" ht="18.75" x14ac:dyDescent="0.3">
      <c r="A16" s="2" t="s">
        <v>17</v>
      </c>
      <c r="C16" s="22" t="s">
        <v>27</v>
      </c>
      <c r="D16" s="22" t="s">
        <v>28</v>
      </c>
      <c r="E16" s="22" t="s">
        <v>34</v>
      </c>
      <c r="F16" s="23"/>
      <c r="G16" s="21"/>
      <c r="I16" s="2" t="s">
        <v>17</v>
      </c>
      <c r="K16" s="11" t="s">
        <v>27</v>
      </c>
      <c r="L16" s="11" t="s">
        <v>28</v>
      </c>
      <c r="M16" s="11" t="s">
        <v>34</v>
      </c>
      <c r="N16" s="23"/>
      <c r="O16" s="21"/>
    </row>
    <row r="17" spans="1:15" ht="18.75" x14ac:dyDescent="0.3">
      <c r="A17" s="3" t="s">
        <v>13</v>
      </c>
      <c r="B17" s="23">
        <v>1365</v>
      </c>
      <c r="C17" s="40">
        <v>1002</v>
      </c>
      <c r="D17" s="38">
        <v>2062</v>
      </c>
      <c r="E17" s="39">
        <v>1</v>
      </c>
      <c r="F17" s="23">
        <v>3065</v>
      </c>
      <c r="G17" s="21">
        <v>4430</v>
      </c>
      <c r="I17" s="3" t="s">
        <v>13</v>
      </c>
      <c r="J17" s="23">
        <v>1627</v>
      </c>
      <c r="K17" s="6">
        <v>1167.25</v>
      </c>
      <c r="L17" s="10">
        <v>2380.75</v>
      </c>
      <c r="M17" s="37">
        <v>1.75</v>
      </c>
      <c r="N17" s="23">
        <v>3549.75</v>
      </c>
      <c r="O17" s="21">
        <v>5176.75</v>
      </c>
    </row>
    <row r="18" spans="1:15" ht="18.75" x14ac:dyDescent="0.3">
      <c r="A18" s="3" t="s">
        <v>20</v>
      </c>
      <c r="B18" s="23">
        <v>529</v>
      </c>
      <c r="C18" s="40">
        <v>519</v>
      </c>
      <c r="D18" s="38">
        <v>787</v>
      </c>
      <c r="E18" s="39">
        <v>3</v>
      </c>
      <c r="F18" s="23">
        <v>1309</v>
      </c>
      <c r="G18" s="21">
        <v>1838</v>
      </c>
      <c r="I18" s="3" t="s">
        <v>20</v>
      </c>
      <c r="J18" s="23">
        <v>823</v>
      </c>
      <c r="K18" s="6">
        <v>716.75</v>
      </c>
      <c r="L18" s="10">
        <v>1242.5</v>
      </c>
      <c r="M18" s="37">
        <v>3.5</v>
      </c>
      <c r="N18" s="23">
        <v>1962.75</v>
      </c>
      <c r="O18" s="21">
        <v>2785.75</v>
      </c>
    </row>
    <row r="19" spans="1:15" ht="18.75" x14ac:dyDescent="0.3">
      <c r="A19" s="3" t="s">
        <v>8</v>
      </c>
      <c r="B19" s="23">
        <v>570</v>
      </c>
      <c r="C19" s="40">
        <v>668</v>
      </c>
      <c r="D19" s="38">
        <v>880</v>
      </c>
      <c r="E19" s="39">
        <v>19</v>
      </c>
      <c r="F19" s="23">
        <v>1567</v>
      </c>
      <c r="G19" s="21">
        <v>2137</v>
      </c>
      <c r="I19" s="3" t="s">
        <v>8</v>
      </c>
      <c r="J19" s="23">
        <v>585.5</v>
      </c>
      <c r="K19" s="6">
        <v>665.5</v>
      </c>
      <c r="L19" s="10">
        <v>878.25</v>
      </c>
      <c r="M19" s="37">
        <v>10.5</v>
      </c>
      <c r="N19" s="23">
        <v>1554.25</v>
      </c>
      <c r="O19" s="21">
        <v>2139.75</v>
      </c>
    </row>
    <row r="20" spans="1:15" ht="18.75" x14ac:dyDescent="0.3">
      <c r="A20" s="3" t="s">
        <v>9</v>
      </c>
      <c r="B20" s="23">
        <v>603</v>
      </c>
      <c r="C20" s="40">
        <v>689</v>
      </c>
      <c r="D20" s="38">
        <v>971</v>
      </c>
      <c r="E20" s="39">
        <v>7</v>
      </c>
      <c r="F20" s="23">
        <v>1667</v>
      </c>
      <c r="G20" s="21">
        <v>2270</v>
      </c>
      <c r="I20" s="3" t="s">
        <v>9</v>
      </c>
      <c r="J20" s="23">
        <v>700.75</v>
      </c>
      <c r="K20" s="6">
        <v>758.25</v>
      </c>
      <c r="L20" s="10">
        <v>1006</v>
      </c>
      <c r="M20" s="37">
        <v>11.75</v>
      </c>
      <c r="N20" s="23">
        <v>1776</v>
      </c>
      <c r="O20" s="21">
        <v>2476.75</v>
      </c>
    </row>
    <row r="21" spans="1:15" ht="18.75" x14ac:dyDescent="0.3">
      <c r="A21" s="3" t="s">
        <v>10</v>
      </c>
      <c r="B21" s="23">
        <v>676</v>
      </c>
      <c r="C21" s="40">
        <v>780</v>
      </c>
      <c r="D21" s="38">
        <v>1001</v>
      </c>
      <c r="E21" s="39">
        <v>6</v>
      </c>
      <c r="F21" s="23">
        <v>1787</v>
      </c>
      <c r="G21" s="21">
        <v>2463</v>
      </c>
      <c r="I21" s="3" t="s">
        <v>10</v>
      </c>
      <c r="J21" s="23">
        <v>747</v>
      </c>
      <c r="K21" s="6">
        <v>789.75</v>
      </c>
      <c r="L21" s="10">
        <v>1082</v>
      </c>
      <c r="M21" s="37">
        <v>7</v>
      </c>
      <c r="N21" s="23">
        <v>1878.75</v>
      </c>
      <c r="O21" s="21">
        <v>2625.75</v>
      </c>
    </row>
    <row r="22" spans="1:15" ht="18.75" x14ac:dyDescent="0.3">
      <c r="A22" s="3" t="s">
        <v>11</v>
      </c>
      <c r="B22" s="23">
        <v>960</v>
      </c>
      <c r="C22" s="40">
        <v>968</v>
      </c>
      <c r="D22" s="38">
        <v>1431</v>
      </c>
      <c r="E22" s="39">
        <v>7</v>
      </c>
      <c r="F22" s="23">
        <v>2406</v>
      </c>
      <c r="G22" s="21">
        <v>3366</v>
      </c>
      <c r="I22" s="3" t="s">
        <v>11</v>
      </c>
      <c r="J22" s="23">
        <v>958.25</v>
      </c>
      <c r="K22" s="6">
        <v>947.5</v>
      </c>
      <c r="L22" s="10">
        <v>1389</v>
      </c>
      <c r="M22" s="37">
        <v>6.75</v>
      </c>
      <c r="N22" s="23">
        <v>2343.25</v>
      </c>
      <c r="O22" s="21">
        <v>3301.5</v>
      </c>
    </row>
    <row r="23" spans="1:15" ht="18.75" x14ac:dyDescent="0.3">
      <c r="A23" s="3" t="s">
        <v>12</v>
      </c>
      <c r="B23" s="23">
        <v>1749</v>
      </c>
      <c r="C23" s="40">
        <v>1330</v>
      </c>
      <c r="D23" s="38">
        <v>2551</v>
      </c>
      <c r="E23" s="39">
        <v>9</v>
      </c>
      <c r="F23" s="23">
        <v>3890</v>
      </c>
      <c r="G23" s="21">
        <v>5639</v>
      </c>
      <c r="I23" s="3" t="s">
        <v>12</v>
      </c>
      <c r="J23" s="23">
        <v>1810.75</v>
      </c>
      <c r="K23" s="6">
        <v>1388.25</v>
      </c>
      <c r="L23" s="10">
        <v>2558.5</v>
      </c>
      <c r="M23" s="37">
        <v>5.25</v>
      </c>
      <c r="N23" s="23">
        <v>3952</v>
      </c>
      <c r="O23" s="21">
        <v>5762.75</v>
      </c>
    </row>
    <row r="24" spans="1:15" ht="18.75" x14ac:dyDescent="0.3">
      <c r="A24" s="3" t="s">
        <v>22</v>
      </c>
      <c r="B24" s="23">
        <v>6452</v>
      </c>
      <c r="C24" s="40">
        <v>5956</v>
      </c>
      <c r="D24" s="38">
        <v>9683</v>
      </c>
      <c r="E24" s="39">
        <v>52</v>
      </c>
      <c r="F24" s="23">
        <v>15691</v>
      </c>
      <c r="G24" s="21">
        <v>22143</v>
      </c>
      <c r="I24" s="3" t="s">
        <v>22</v>
      </c>
      <c r="J24" s="23">
        <v>7252.25</v>
      </c>
      <c r="K24" s="6">
        <v>6433.25</v>
      </c>
      <c r="L24" s="10">
        <v>10537</v>
      </c>
      <c r="M24" s="37">
        <v>46.5</v>
      </c>
      <c r="N24" s="23">
        <v>17016.75</v>
      </c>
      <c r="O24" s="21">
        <v>24269</v>
      </c>
    </row>
    <row r="25" spans="1:15" x14ac:dyDescent="0.25">
      <c r="A25" s="3"/>
      <c r="B25" s="5"/>
      <c r="C25" s="5"/>
      <c r="D25" s="5"/>
      <c r="E25" s="5"/>
      <c r="F25" s="5"/>
      <c r="G25" s="5"/>
      <c r="I25" s="3"/>
      <c r="J25" s="5"/>
      <c r="K25" s="5"/>
      <c r="L25" s="5"/>
      <c r="M25" s="5"/>
      <c r="N25" s="5"/>
      <c r="O25" s="5"/>
    </row>
    <row r="26" spans="1:15" x14ac:dyDescent="0.25">
      <c r="A26" s="2" t="s">
        <v>38</v>
      </c>
      <c r="B26" s="2" t="s">
        <v>17</v>
      </c>
      <c r="I26" s="2" t="s">
        <v>39</v>
      </c>
      <c r="J26" s="2" t="s">
        <v>17</v>
      </c>
    </row>
    <row r="27" spans="1:15" ht="18.75" x14ac:dyDescent="0.3">
      <c r="B27" s="26" t="s">
        <v>4</v>
      </c>
      <c r="C27" s="6" t="s">
        <v>5</v>
      </c>
      <c r="D27" s="10"/>
      <c r="E27" s="37"/>
      <c r="F27" s="26" t="s">
        <v>29</v>
      </c>
      <c r="G27" s="27" t="s">
        <v>22</v>
      </c>
      <c r="J27" s="26" t="s">
        <v>4</v>
      </c>
      <c r="K27" s="6" t="s">
        <v>5</v>
      </c>
      <c r="L27" s="10"/>
      <c r="M27" s="37"/>
      <c r="N27" s="26" t="s">
        <v>29</v>
      </c>
      <c r="O27" s="27" t="s">
        <v>22</v>
      </c>
    </row>
    <row r="28" spans="1:15" ht="18.75" x14ac:dyDescent="0.3">
      <c r="A28" s="2" t="s">
        <v>17</v>
      </c>
      <c r="C28" s="22" t="s">
        <v>27</v>
      </c>
      <c r="D28" s="22" t="s">
        <v>28</v>
      </c>
      <c r="E28" s="22" t="s">
        <v>34</v>
      </c>
      <c r="F28" s="26"/>
      <c r="G28" s="28"/>
      <c r="I28" s="2" t="s">
        <v>17</v>
      </c>
      <c r="K28" s="11" t="s">
        <v>27</v>
      </c>
      <c r="L28" s="11" t="s">
        <v>28</v>
      </c>
      <c r="M28" s="11" t="s">
        <v>34</v>
      </c>
      <c r="N28" s="26"/>
      <c r="O28" s="28"/>
    </row>
    <row r="29" spans="1:15" ht="18.75" x14ac:dyDescent="0.3">
      <c r="A29" s="3" t="s">
        <v>13</v>
      </c>
      <c r="B29" s="26">
        <v>104.44172893772893</v>
      </c>
      <c r="C29" s="40">
        <v>172.0876746506986</v>
      </c>
      <c r="D29" s="38">
        <v>19.545111542192046</v>
      </c>
      <c r="E29" s="39">
        <v>180</v>
      </c>
      <c r="F29" s="26">
        <v>69.466189233278953</v>
      </c>
      <c r="G29" s="28">
        <v>80.243076749435673</v>
      </c>
      <c r="I29" s="3" t="s">
        <v>13</v>
      </c>
      <c r="J29" s="26">
        <v>111.18407652120467</v>
      </c>
      <c r="K29" s="6">
        <v>177.72616834439921</v>
      </c>
      <c r="L29" s="10">
        <v>21.372339598865903</v>
      </c>
      <c r="M29" s="37">
        <v>180.71428571428572</v>
      </c>
      <c r="N29" s="26">
        <v>72.864093950278189</v>
      </c>
      <c r="O29" s="28">
        <v>84.907675665233981</v>
      </c>
    </row>
    <row r="30" spans="1:15" ht="18.75" x14ac:dyDescent="0.3">
      <c r="A30" s="3" t="s">
        <v>20</v>
      </c>
      <c r="B30" s="26">
        <v>94.05703213610586</v>
      </c>
      <c r="C30" s="40">
        <v>141.41423892100192</v>
      </c>
      <c r="D30" s="38">
        <v>17.713672172808131</v>
      </c>
      <c r="E30" s="39">
        <v>213.33333333333334</v>
      </c>
      <c r="F30" s="26">
        <v>67.207524828113065</v>
      </c>
      <c r="G30" s="28">
        <v>74.935157780195865</v>
      </c>
      <c r="I30" s="3" t="s">
        <v>20</v>
      </c>
      <c r="J30" s="26">
        <v>94.853645200486028</v>
      </c>
      <c r="K30" s="6">
        <v>158.46181374258808</v>
      </c>
      <c r="L30" s="10">
        <v>19.242633802816901</v>
      </c>
      <c r="M30" s="37">
        <v>206.42857142857142</v>
      </c>
      <c r="N30" s="26">
        <v>70.415986498535219</v>
      </c>
      <c r="O30" s="28">
        <v>77.635655568518345</v>
      </c>
    </row>
    <row r="31" spans="1:15" ht="18.75" x14ac:dyDescent="0.3">
      <c r="A31" s="3" t="s">
        <v>8</v>
      </c>
      <c r="B31" s="26">
        <v>88.87998245614034</v>
      </c>
      <c r="C31" s="40">
        <v>169.65423652694611</v>
      </c>
      <c r="D31" s="38">
        <v>16.775136363636364</v>
      </c>
      <c r="E31" s="39">
        <v>6430.8684210526317</v>
      </c>
      <c r="F31" s="26">
        <v>159.7177089980855</v>
      </c>
      <c r="G31" s="28">
        <v>140.82322882545625</v>
      </c>
      <c r="I31" s="3" t="s">
        <v>8</v>
      </c>
      <c r="J31" s="26">
        <v>97.418975234842009</v>
      </c>
      <c r="K31" s="6">
        <v>155.95228399699474</v>
      </c>
      <c r="L31" s="10">
        <v>17.190717335610589</v>
      </c>
      <c r="M31" s="37">
        <v>3033.4880952380954</v>
      </c>
      <c r="N31" s="26">
        <v>96.982864725751966</v>
      </c>
      <c r="O31" s="28">
        <v>97.102197686645638</v>
      </c>
    </row>
    <row r="32" spans="1:15" ht="18.75" x14ac:dyDescent="0.3">
      <c r="A32" s="3" t="s">
        <v>9</v>
      </c>
      <c r="B32" s="26">
        <v>106.49703150912106</v>
      </c>
      <c r="C32" s="40">
        <v>158.02963715529754</v>
      </c>
      <c r="D32" s="38">
        <v>18.139485066941297</v>
      </c>
      <c r="E32" s="39">
        <v>528.57142857142856</v>
      </c>
      <c r="F32" s="26">
        <v>78.101895620875823</v>
      </c>
      <c r="G32" s="28">
        <v>85.644744493392068</v>
      </c>
      <c r="I32" s="3" t="s">
        <v>9</v>
      </c>
      <c r="J32" s="26">
        <v>101.98517302889761</v>
      </c>
      <c r="K32" s="6">
        <v>150.27813386086385</v>
      </c>
      <c r="L32" s="10">
        <v>18.130743041749504</v>
      </c>
      <c r="M32" s="37">
        <v>231.70212765957447</v>
      </c>
      <c r="N32" s="26">
        <v>75.963075731981988</v>
      </c>
      <c r="O32" s="28">
        <v>83.32554052690017</v>
      </c>
    </row>
    <row r="33" spans="1:16" ht="18.75" x14ac:dyDescent="0.3">
      <c r="A33" s="3" t="s">
        <v>10</v>
      </c>
      <c r="B33" s="26">
        <v>92.563920118343191</v>
      </c>
      <c r="C33" s="40">
        <v>157.44756410256412</v>
      </c>
      <c r="D33" s="38">
        <v>17.617372627372628</v>
      </c>
      <c r="E33" s="39">
        <v>164.16666666666666</v>
      </c>
      <c r="F33" s="26">
        <v>79.143307218802462</v>
      </c>
      <c r="G33" s="28">
        <v>82.826755988631746</v>
      </c>
      <c r="I33" s="3" t="s">
        <v>10</v>
      </c>
      <c r="J33" s="26">
        <v>110.4350702811245</v>
      </c>
      <c r="K33" s="6">
        <v>158.34503323836657</v>
      </c>
      <c r="L33" s="10">
        <v>17.590492144177446</v>
      </c>
      <c r="M33" s="37">
        <v>236.42857142857142</v>
      </c>
      <c r="N33" s="26">
        <v>77.573334664005316</v>
      </c>
      <c r="O33" s="28">
        <v>86.922174616776161</v>
      </c>
    </row>
    <row r="34" spans="1:16" ht="18.75" x14ac:dyDescent="0.3">
      <c r="A34" s="3" t="s">
        <v>11</v>
      </c>
      <c r="B34" s="26">
        <v>122.92401041666668</v>
      </c>
      <c r="C34" s="40">
        <v>168.22713842975207</v>
      </c>
      <c r="D34" s="38">
        <v>18.367561146051713</v>
      </c>
      <c r="E34" s="39">
        <v>322.14285714285717</v>
      </c>
      <c r="F34" s="26">
        <v>79.543994181213634</v>
      </c>
      <c r="G34" s="28">
        <v>91.91619132501485</v>
      </c>
      <c r="I34" s="3" t="s">
        <v>11</v>
      </c>
      <c r="J34" s="26">
        <v>121.44183929037308</v>
      </c>
      <c r="K34" s="6">
        <v>167.53346965699208</v>
      </c>
      <c r="L34" s="10">
        <v>18.355084593232544</v>
      </c>
      <c r="M34" s="37">
        <v>230.92592592592592</v>
      </c>
      <c r="N34" s="26">
        <v>79.288136135708953</v>
      </c>
      <c r="O34" s="28">
        <v>91.523116007875203</v>
      </c>
    </row>
    <row r="35" spans="1:16" ht="18.75" x14ac:dyDescent="0.3">
      <c r="A35" s="3" t="s">
        <v>12</v>
      </c>
      <c r="B35" s="26">
        <v>124.86668953687821</v>
      </c>
      <c r="C35" s="40">
        <v>189.15445112781956</v>
      </c>
      <c r="D35" s="38">
        <v>20.805719325754605</v>
      </c>
      <c r="E35" s="39">
        <v>407.77777777777777</v>
      </c>
      <c r="F35" s="26">
        <v>79.259848329048836</v>
      </c>
      <c r="G35" s="28">
        <v>93.405328959035288</v>
      </c>
      <c r="I35" s="3" t="s">
        <v>12</v>
      </c>
      <c r="J35" s="26">
        <v>123.80027474803258</v>
      </c>
      <c r="K35" s="6">
        <v>182.93114892850713</v>
      </c>
      <c r="L35" s="10">
        <v>21.300440687903066</v>
      </c>
      <c r="M35" s="37">
        <v>255.95238095238096</v>
      </c>
      <c r="N35" s="26">
        <v>78.389447115384627</v>
      </c>
      <c r="O35" s="28">
        <v>92.658269489393092</v>
      </c>
    </row>
    <row r="36" spans="1:16" ht="18.75" x14ac:dyDescent="0.3">
      <c r="A36" s="3" t="s">
        <v>22</v>
      </c>
      <c r="B36" s="26">
        <v>109.44986515809052</v>
      </c>
      <c r="C36" s="40">
        <v>168.78201477501679</v>
      </c>
      <c r="D36" s="38">
        <v>18.962367035009809</v>
      </c>
      <c r="E36" s="39">
        <v>2569.5480769230771</v>
      </c>
      <c r="F36" s="26">
        <v>84.283651774902808</v>
      </c>
      <c r="G36" s="28">
        <v>91.616551957729314</v>
      </c>
      <c r="I36" s="3" t="s">
        <v>22</v>
      </c>
      <c r="J36" s="26">
        <v>111.75896445930573</v>
      </c>
      <c r="K36" s="6">
        <v>167.33503827769789</v>
      </c>
      <c r="L36" s="10">
        <v>19.659651466261742</v>
      </c>
      <c r="M36" s="37">
        <v>863.87903225806451</v>
      </c>
      <c r="N36" s="26">
        <v>77.795833957718131</v>
      </c>
      <c r="O36" s="28">
        <v>87.944958898182861</v>
      </c>
    </row>
    <row r="38" spans="1:16" x14ac:dyDescent="0.25">
      <c r="A38" s="19" t="s">
        <v>35</v>
      </c>
    </row>
    <row r="39" spans="1:16" x14ac:dyDescent="0.25">
      <c r="A39" s="18" t="s">
        <v>170</v>
      </c>
      <c r="B39" s="45" t="s">
        <v>4</v>
      </c>
      <c r="C39" s="46"/>
      <c r="D39" s="47"/>
      <c r="E39" s="45" t="s">
        <v>40</v>
      </c>
      <c r="F39" s="46"/>
      <c r="G39" s="47"/>
      <c r="H39" s="45" t="s">
        <v>5</v>
      </c>
      <c r="I39" s="46"/>
      <c r="J39" s="47"/>
      <c r="K39" s="42" t="s">
        <v>30</v>
      </c>
      <c r="L39" s="43"/>
      <c r="M39" s="44"/>
      <c r="N39" s="45" t="s">
        <v>31</v>
      </c>
      <c r="O39" s="46"/>
      <c r="P39" s="46"/>
    </row>
    <row r="40" spans="1:16" x14ac:dyDescent="0.25">
      <c r="A40" s="12" t="s">
        <v>17</v>
      </c>
      <c r="B40" s="13" t="s">
        <v>25</v>
      </c>
      <c r="C40" s="12" t="s">
        <v>23</v>
      </c>
      <c r="D40" s="31" t="s">
        <v>24</v>
      </c>
      <c r="E40" s="13" t="s">
        <v>25</v>
      </c>
      <c r="F40" s="12" t="s">
        <v>23</v>
      </c>
      <c r="G40" s="31" t="s">
        <v>24</v>
      </c>
      <c r="H40" s="13" t="s">
        <v>25</v>
      </c>
      <c r="I40" s="12" t="s">
        <v>23</v>
      </c>
      <c r="J40" s="12" t="s">
        <v>24</v>
      </c>
      <c r="K40" s="32" t="s">
        <v>25</v>
      </c>
      <c r="L40" s="12" t="s">
        <v>23</v>
      </c>
      <c r="M40" s="12" t="s">
        <v>24</v>
      </c>
      <c r="N40" s="13" t="s">
        <v>25</v>
      </c>
      <c r="O40" s="12" t="s">
        <v>23</v>
      </c>
      <c r="P40" s="12" t="s">
        <v>24</v>
      </c>
    </row>
    <row r="41" spans="1:16" ht="18.75" x14ac:dyDescent="0.3">
      <c r="A41" s="15" t="s">
        <v>13</v>
      </c>
      <c r="B41" s="29">
        <f t="shared" ref="B41:B48" si="0">G5</f>
        <v>355476.83</v>
      </c>
      <c r="C41" s="24">
        <f t="shared" ref="C41:C48" si="1">O5</f>
        <v>439545.81</v>
      </c>
      <c r="D41" s="33">
        <f>(B41/C41)-1</f>
        <v>-0.19126329517280571</v>
      </c>
      <c r="E41" s="29">
        <f t="shared" ref="E41:E48" si="2">B5</f>
        <v>142562.96</v>
      </c>
      <c r="F41" s="24">
        <f t="shared" ref="F41:F48" si="3">J5</f>
        <v>180896.49249999999</v>
      </c>
      <c r="G41" s="34">
        <f>(E41/F41)-1</f>
        <v>-0.21190865544283566</v>
      </c>
      <c r="H41" s="29">
        <f t="shared" ref="H41:H48" si="4">F5</f>
        <v>212913.87</v>
      </c>
      <c r="I41" s="24">
        <f t="shared" ref="I41:I48" si="5">N5</f>
        <v>258649.3175</v>
      </c>
      <c r="J41" s="33">
        <f>(H41/I41)-1</f>
        <v>-0.17682415690116793</v>
      </c>
      <c r="K41" s="29">
        <f t="shared" ref="K41:K48" si="6">C5</f>
        <v>172431.85</v>
      </c>
      <c r="L41" s="24">
        <f t="shared" ref="L41:L48" si="7">K5</f>
        <v>207450.87</v>
      </c>
      <c r="M41" s="33">
        <f>(K41/L41)-1</f>
        <v>-0.16880632990355737</v>
      </c>
      <c r="N41" s="29">
        <f t="shared" ref="N41:N48" si="8">D5</f>
        <v>40302.019999999997</v>
      </c>
      <c r="O41" s="24">
        <f t="shared" ref="O41:O48" si="9">L5</f>
        <v>50882.197500000002</v>
      </c>
      <c r="P41" s="33">
        <f>(N41/O41)-1</f>
        <v>-0.20793475950011797</v>
      </c>
    </row>
    <row r="42" spans="1:16" ht="18.75" x14ac:dyDescent="0.3">
      <c r="A42" s="15" t="s">
        <v>20</v>
      </c>
      <c r="B42" s="29">
        <f t="shared" si="0"/>
        <v>137730.82</v>
      </c>
      <c r="C42" s="24">
        <f t="shared" si="1"/>
        <v>216273.5275</v>
      </c>
      <c r="D42" s="33">
        <f t="shared" ref="D42:D48" si="10">(B42/C42)-1</f>
        <v>-0.36316376029886499</v>
      </c>
      <c r="E42" s="29">
        <f t="shared" si="2"/>
        <v>49756.17</v>
      </c>
      <c r="F42" s="24">
        <f t="shared" si="3"/>
        <v>78064.55</v>
      </c>
      <c r="G42" s="34">
        <f t="shared" ref="G42:G48" si="11">(E42/F42)-1</f>
        <v>-0.36262785092593253</v>
      </c>
      <c r="H42" s="29">
        <f t="shared" si="4"/>
        <v>87974.650000000009</v>
      </c>
      <c r="I42" s="24">
        <f t="shared" si="5"/>
        <v>138208.97750000001</v>
      </c>
      <c r="J42" s="33">
        <f t="shared" ref="J42:J48" si="12">(H42/I42)-1</f>
        <v>-0.36346645788621068</v>
      </c>
      <c r="K42" s="29">
        <f t="shared" si="6"/>
        <v>73393.990000000005</v>
      </c>
      <c r="L42" s="24">
        <f t="shared" si="7"/>
        <v>113577.505</v>
      </c>
      <c r="M42" s="33">
        <f t="shared" ref="M42:M48" si="13">(K42/L42)-1</f>
        <v>-0.35379818389213602</v>
      </c>
      <c r="N42" s="29">
        <f t="shared" si="8"/>
        <v>13940.66</v>
      </c>
      <c r="O42" s="24">
        <f t="shared" si="9"/>
        <v>23908.9725</v>
      </c>
      <c r="P42" s="33">
        <f t="shared" ref="P42:P48" si="14">(N42/O42)-1</f>
        <v>-0.41692768269318137</v>
      </c>
    </row>
    <row r="43" spans="1:16" ht="18.75" x14ac:dyDescent="0.3">
      <c r="A43" s="15" t="s">
        <v>8</v>
      </c>
      <c r="B43" s="29">
        <f t="shared" si="0"/>
        <v>300939.24</v>
      </c>
      <c r="C43" s="24">
        <f t="shared" si="1"/>
        <v>207774.42749999999</v>
      </c>
      <c r="D43" s="33">
        <f t="shared" si="10"/>
        <v>0.44839402818231799</v>
      </c>
      <c r="E43" s="29">
        <f t="shared" si="2"/>
        <v>50661.59</v>
      </c>
      <c r="F43" s="24">
        <f t="shared" si="3"/>
        <v>57038.81</v>
      </c>
      <c r="G43" s="34">
        <f t="shared" si="11"/>
        <v>-0.11180492720658097</v>
      </c>
      <c r="H43" s="29">
        <f t="shared" si="4"/>
        <v>250277.65</v>
      </c>
      <c r="I43" s="24">
        <f t="shared" si="5"/>
        <v>150735.61749999999</v>
      </c>
      <c r="J43" s="33">
        <f t="shared" si="12"/>
        <v>0.66037499398574462</v>
      </c>
      <c r="K43" s="29">
        <f t="shared" si="6"/>
        <v>113329.03</v>
      </c>
      <c r="L43" s="24">
        <f t="shared" si="7"/>
        <v>103786.245</v>
      </c>
      <c r="M43" s="33">
        <f t="shared" si="13"/>
        <v>9.1946529137844735E-2</v>
      </c>
      <c r="N43" s="29">
        <f t="shared" si="8"/>
        <v>14762.12</v>
      </c>
      <c r="O43" s="24">
        <f t="shared" si="9"/>
        <v>15097.747499999999</v>
      </c>
      <c r="P43" s="33">
        <f t="shared" si="14"/>
        <v>-2.2230302897832899E-2</v>
      </c>
    </row>
    <row r="44" spans="1:16" ht="18.75" x14ac:dyDescent="0.3">
      <c r="A44" s="15" t="s">
        <v>9</v>
      </c>
      <c r="B44" s="29">
        <f t="shared" si="0"/>
        <v>194413.57</v>
      </c>
      <c r="C44" s="24">
        <f t="shared" si="1"/>
        <v>206376.5325</v>
      </c>
      <c r="D44" s="33">
        <f t="shared" si="10"/>
        <v>-5.7966680392791292E-2</v>
      </c>
      <c r="E44" s="29">
        <f t="shared" si="2"/>
        <v>64217.71</v>
      </c>
      <c r="F44" s="24">
        <f t="shared" si="3"/>
        <v>71466.11</v>
      </c>
      <c r="G44" s="34">
        <f t="shared" si="11"/>
        <v>-0.10142429747470516</v>
      </c>
      <c r="H44" s="29">
        <f t="shared" si="4"/>
        <v>130195.86</v>
      </c>
      <c r="I44" s="24">
        <f t="shared" si="5"/>
        <v>134910.42250000002</v>
      </c>
      <c r="J44" s="33">
        <f t="shared" si="12"/>
        <v>-3.4945873066256294E-2</v>
      </c>
      <c r="K44" s="29">
        <f t="shared" si="6"/>
        <v>108882.42</v>
      </c>
      <c r="L44" s="24">
        <f t="shared" si="7"/>
        <v>113948.395</v>
      </c>
      <c r="M44" s="33">
        <f t="shared" si="13"/>
        <v>-4.4458502465085203E-2</v>
      </c>
      <c r="N44" s="29">
        <f t="shared" si="8"/>
        <v>17613.439999999999</v>
      </c>
      <c r="O44" s="24">
        <f t="shared" si="9"/>
        <v>18239.5275</v>
      </c>
      <c r="P44" s="33">
        <f t="shared" si="14"/>
        <v>-3.4325861785619249E-2</v>
      </c>
    </row>
    <row r="45" spans="1:16" ht="18.75" x14ac:dyDescent="0.3">
      <c r="A45" s="15" t="s">
        <v>10</v>
      </c>
      <c r="B45" s="29">
        <f t="shared" si="0"/>
        <v>204002.3</v>
      </c>
      <c r="C45" s="24">
        <f t="shared" si="1"/>
        <v>228235.9</v>
      </c>
      <c r="D45" s="33">
        <f t="shared" si="10"/>
        <v>-0.10617786246598371</v>
      </c>
      <c r="E45" s="29">
        <f t="shared" si="2"/>
        <v>62573.21</v>
      </c>
      <c r="F45" s="24">
        <f t="shared" si="3"/>
        <v>82494.997499999998</v>
      </c>
      <c r="G45" s="34">
        <f t="shared" si="11"/>
        <v>-0.24149085524852587</v>
      </c>
      <c r="H45" s="29">
        <f t="shared" si="4"/>
        <v>141429.09</v>
      </c>
      <c r="I45" s="24">
        <f t="shared" si="5"/>
        <v>145740.9025</v>
      </c>
      <c r="J45" s="33">
        <f t="shared" si="12"/>
        <v>-2.9585465892116303E-2</v>
      </c>
      <c r="K45" s="29">
        <f t="shared" si="6"/>
        <v>122809.1</v>
      </c>
      <c r="L45" s="24">
        <f t="shared" si="7"/>
        <v>125052.99</v>
      </c>
      <c r="M45" s="33">
        <f t="shared" si="13"/>
        <v>-1.7943513385805465E-2</v>
      </c>
      <c r="N45" s="29">
        <f t="shared" si="8"/>
        <v>17634.990000000002</v>
      </c>
      <c r="O45" s="24">
        <f t="shared" si="9"/>
        <v>19032.912499999999</v>
      </c>
      <c r="P45" s="33">
        <f t="shared" si="14"/>
        <v>-7.344763971357493E-2</v>
      </c>
    </row>
    <row r="46" spans="1:16" ht="18.75" x14ac:dyDescent="0.3">
      <c r="A46" s="15" t="s">
        <v>11</v>
      </c>
      <c r="B46" s="29">
        <f t="shared" si="0"/>
        <v>309389.89999999997</v>
      </c>
      <c r="C46" s="24">
        <f t="shared" si="1"/>
        <v>302163.5675</v>
      </c>
      <c r="D46" s="33">
        <f t="shared" si="10"/>
        <v>2.3915300444021792E-2</v>
      </c>
      <c r="E46" s="29">
        <f t="shared" si="2"/>
        <v>118007.05</v>
      </c>
      <c r="F46" s="24">
        <f t="shared" si="3"/>
        <v>116371.6425</v>
      </c>
      <c r="G46" s="34">
        <f t="shared" si="11"/>
        <v>1.4053316296536833E-2</v>
      </c>
      <c r="H46" s="29">
        <f t="shared" si="4"/>
        <v>191382.85</v>
      </c>
      <c r="I46" s="24">
        <f t="shared" si="5"/>
        <v>185791.92499999999</v>
      </c>
      <c r="J46" s="33">
        <f t="shared" si="12"/>
        <v>3.0092400409759579E-2</v>
      </c>
      <c r="K46" s="29">
        <f t="shared" si="6"/>
        <v>162843.87</v>
      </c>
      <c r="L46" s="24">
        <f t="shared" si="7"/>
        <v>158737.96249999999</v>
      </c>
      <c r="M46" s="33">
        <f t="shared" si="13"/>
        <v>2.5865945583117833E-2</v>
      </c>
      <c r="N46" s="29">
        <f t="shared" si="8"/>
        <v>26283.98</v>
      </c>
      <c r="O46" s="24">
        <f t="shared" si="9"/>
        <v>25495.212500000001</v>
      </c>
      <c r="P46" s="33">
        <f t="shared" si="14"/>
        <v>3.0937867256450424E-2</v>
      </c>
    </row>
    <row r="47" spans="1:16" ht="19.5" thickBot="1" x14ac:dyDescent="0.35">
      <c r="A47" s="15" t="s">
        <v>12</v>
      </c>
      <c r="B47" s="29">
        <f t="shared" si="0"/>
        <v>526712.65</v>
      </c>
      <c r="C47" s="24">
        <f t="shared" si="1"/>
        <v>533966.4425</v>
      </c>
      <c r="D47" s="33">
        <f t="shared" si="10"/>
        <v>-1.358473477478872E-2</v>
      </c>
      <c r="E47" s="29">
        <f t="shared" si="2"/>
        <v>218391.84</v>
      </c>
      <c r="F47" s="24">
        <f t="shared" si="3"/>
        <v>224171.3475</v>
      </c>
      <c r="G47" s="34">
        <f t="shared" si="11"/>
        <v>-2.5781651243364179E-2</v>
      </c>
      <c r="H47" s="29">
        <f t="shared" si="4"/>
        <v>308320.81</v>
      </c>
      <c r="I47" s="24">
        <f t="shared" si="5"/>
        <v>309795.09500000003</v>
      </c>
      <c r="J47" s="33">
        <f t="shared" si="12"/>
        <v>-4.7589036230545334E-3</v>
      </c>
      <c r="K47" s="29">
        <f t="shared" si="6"/>
        <v>251575.42</v>
      </c>
      <c r="L47" s="24">
        <f t="shared" si="7"/>
        <v>253954.16750000001</v>
      </c>
      <c r="M47" s="33">
        <f t="shared" si="13"/>
        <v>-9.3668378173001887E-3</v>
      </c>
      <c r="N47" s="29">
        <f t="shared" si="8"/>
        <v>53075.39</v>
      </c>
      <c r="O47" s="24">
        <f t="shared" si="9"/>
        <v>54497.177499999998</v>
      </c>
      <c r="P47" s="33">
        <f t="shared" si="14"/>
        <v>-2.6089195169786472E-2</v>
      </c>
    </row>
    <row r="48" spans="1:16" ht="19.5" thickTop="1" x14ac:dyDescent="0.3">
      <c r="A48" s="14" t="s">
        <v>22</v>
      </c>
      <c r="B48" s="30">
        <f t="shared" si="0"/>
        <v>2028665.31</v>
      </c>
      <c r="C48" s="25">
        <f t="shared" si="1"/>
        <v>2134336.2075</v>
      </c>
      <c r="D48" s="35">
        <f t="shared" si="10"/>
        <v>-4.9509958706915658E-2</v>
      </c>
      <c r="E48" s="30">
        <f t="shared" si="2"/>
        <v>706170.53</v>
      </c>
      <c r="F48" s="25">
        <f t="shared" si="3"/>
        <v>810503.95</v>
      </c>
      <c r="G48" s="35">
        <f t="shared" si="11"/>
        <v>-0.12872660275128822</v>
      </c>
      <c r="H48" s="30">
        <f t="shared" si="4"/>
        <v>1322494.78</v>
      </c>
      <c r="I48" s="25">
        <f t="shared" si="5"/>
        <v>1323832.2575000001</v>
      </c>
      <c r="J48" s="36">
        <f t="shared" si="12"/>
        <v>-1.0103073802762985E-3</v>
      </c>
      <c r="K48" s="30">
        <f t="shared" si="6"/>
        <v>1005265.68</v>
      </c>
      <c r="L48" s="25">
        <f t="shared" si="7"/>
        <v>1076508.135</v>
      </c>
      <c r="M48" s="36">
        <f t="shared" si="13"/>
        <v>-6.6179207275567808E-2</v>
      </c>
      <c r="N48" s="30">
        <f t="shared" si="8"/>
        <v>183612.59999999998</v>
      </c>
      <c r="O48" s="25">
        <f t="shared" si="9"/>
        <v>207153.74749999997</v>
      </c>
      <c r="P48" s="36">
        <f t="shared" si="14"/>
        <v>-0.11364094439083217</v>
      </c>
    </row>
    <row r="50" spans="1:16" x14ac:dyDescent="0.25">
      <c r="A50" s="19" t="s">
        <v>35</v>
      </c>
    </row>
    <row r="51" spans="1:16" x14ac:dyDescent="0.25">
      <c r="A51" s="18" t="s">
        <v>18</v>
      </c>
      <c r="B51" s="45" t="s">
        <v>4</v>
      </c>
      <c r="C51" s="46"/>
      <c r="D51" s="47"/>
      <c r="E51" s="45" t="s">
        <v>40</v>
      </c>
      <c r="F51" s="46"/>
      <c r="G51" s="47"/>
      <c r="H51" s="45" t="s">
        <v>5</v>
      </c>
      <c r="I51" s="46"/>
      <c r="J51" s="47"/>
      <c r="K51" s="42" t="s">
        <v>30</v>
      </c>
      <c r="L51" s="43"/>
      <c r="M51" s="44"/>
      <c r="N51" s="45" t="s">
        <v>31</v>
      </c>
      <c r="O51" s="46"/>
      <c r="P51" s="46"/>
    </row>
    <row r="52" spans="1:16" x14ac:dyDescent="0.25">
      <c r="A52" s="12" t="s">
        <v>17</v>
      </c>
      <c r="B52" s="13" t="s">
        <v>25</v>
      </c>
      <c r="C52" s="12" t="s">
        <v>23</v>
      </c>
      <c r="D52" s="31" t="s">
        <v>24</v>
      </c>
      <c r="E52" s="13" t="s">
        <v>25</v>
      </c>
      <c r="F52" s="12" t="s">
        <v>23</v>
      </c>
      <c r="G52" s="31" t="s">
        <v>24</v>
      </c>
      <c r="H52" s="13" t="s">
        <v>25</v>
      </c>
      <c r="I52" s="12" t="s">
        <v>23</v>
      </c>
      <c r="J52" s="12" t="s">
        <v>24</v>
      </c>
      <c r="K52" s="32" t="s">
        <v>25</v>
      </c>
      <c r="L52" s="12" t="s">
        <v>23</v>
      </c>
      <c r="M52" s="12" t="s">
        <v>24</v>
      </c>
      <c r="N52" s="13" t="s">
        <v>25</v>
      </c>
      <c r="O52" s="12" t="s">
        <v>23</v>
      </c>
      <c r="P52" s="12" t="s">
        <v>24</v>
      </c>
    </row>
    <row r="53" spans="1:16" ht="18.75" x14ac:dyDescent="0.3">
      <c r="A53" s="15" t="s">
        <v>13</v>
      </c>
      <c r="B53" s="29">
        <f t="shared" ref="B53:B60" si="15">G17</f>
        <v>4430</v>
      </c>
      <c r="C53" s="24">
        <f t="shared" ref="C53:C60" si="16">O17</f>
        <v>5176.75</v>
      </c>
      <c r="D53" s="33">
        <f>(B53/C53)-1</f>
        <v>-0.14425073646592934</v>
      </c>
      <c r="E53" s="29">
        <f t="shared" ref="E53:E60" si="17">B17</f>
        <v>1365</v>
      </c>
      <c r="F53" s="24">
        <f t="shared" ref="F53:F60" si="18">J17</f>
        <v>1627</v>
      </c>
      <c r="G53" s="34">
        <f>(E53/F53)-1</f>
        <v>-0.16103257529194837</v>
      </c>
      <c r="H53" s="29">
        <f t="shared" ref="H53:H60" si="19">F17</f>
        <v>3065</v>
      </c>
      <c r="I53" s="24">
        <f t="shared" ref="I53:I60" si="20">N17</f>
        <v>3549.75</v>
      </c>
      <c r="J53" s="33">
        <f>(H53/I53)-1</f>
        <v>-0.13655891259947883</v>
      </c>
      <c r="K53" s="29">
        <f t="shared" ref="K53:K60" si="21">C17</f>
        <v>1002</v>
      </c>
      <c r="L53" s="24">
        <f t="shared" ref="L53:L60" si="22">K17</f>
        <v>1167.25</v>
      </c>
      <c r="M53" s="33">
        <f>(K53/L53)-1</f>
        <v>-0.14157207110730352</v>
      </c>
      <c r="N53" s="29">
        <f t="shared" ref="N53:N60" si="23">D17</f>
        <v>2062</v>
      </c>
      <c r="O53" s="24">
        <f t="shared" ref="O53:O60" si="24">L17</f>
        <v>2380.75</v>
      </c>
      <c r="P53" s="33">
        <f>(N53/O53)-1</f>
        <v>-0.13388638034232914</v>
      </c>
    </row>
    <row r="54" spans="1:16" ht="18.75" x14ac:dyDescent="0.3">
      <c r="A54" s="15" t="s">
        <v>20</v>
      </c>
      <c r="B54" s="29">
        <f t="shared" si="15"/>
        <v>1838</v>
      </c>
      <c r="C54" s="24">
        <f t="shared" si="16"/>
        <v>2785.75</v>
      </c>
      <c r="D54" s="33">
        <f t="shared" ref="D54:D60" si="25">(B54/C54)-1</f>
        <v>-0.3402135870052948</v>
      </c>
      <c r="E54" s="29">
        <f t="shared" si="17"/>
        <v>529</v>
      </c>
      <c r="F54" s="24">
        <f t="shared" si="18"/>
        <v>823</v>
      </c>
      <c r="G54" s="34">
        <f t="shared" ref="G54:G60" si="26">(E54/F54)-1</f>
        <v>-0.35722964763061971</v>
      </c>
      <c r="H54" s="29">
        <f t="shared" si="19"/>
        <v>1309</v>
      </c>
      <c r="I54" s="24">
        <f t="shared" si="20"/>
        <v>1962.75</v>
      </c>
      <c r="J54" s="33">
        <f t="shared" ref="J54:J60" si="27">(H54/I54)-1</f>
        <v>-0.33307858871481344</v>
      </c>
      <c r="K54" s="29">
        <f t="shared" si="21"/>
        <v>519</v>
      </c>
      <c r="L54" s="24">
        <f t="shared" si="22"/>
        <v>716.75</v>
      </c>
      <c r="M54" s="33">
        <f t="shared" ref="M54:M60" si="28">(K54/L54)-1</f>
        <v>-0.27589815137774676</v>
      </c>
      <c r="N54" s="29">
        <f t="shared" si="23"/>
        <v>787</v>
      </c>
      <c r="O54" s="24">
        <f t="shared" si="24"/>
        <v>1242.5</v>
      </c>
      <c r="P54" s="33">
        <f t="shared" ref="P54:P60" si="29">(N54/O54)-1</f>
        <v>-0.36659959758551308</v>
      </c>
    </row>
    <row r="55" spans="1:16" ht="18.75" x14ac:dyDescent="0.3">
      <c r="A55" s="15" t="s">
        <v>8</v>
      </c>
      <c r="B55" s="29">
        <f t="shared" si="15"/>
        <v>2137</v>
      </c>
      <c r="C55" s="24">
        <f t="shared" si="16"/>
        <v>2139.75</v>
      </c>
      <c r="D55" s="33">
        <f t="shared" si="25"/>
        <v>-1.285196868793137E-3</v>
      </c>
      <c r="E55" s="29">
        <f t="shared" si="17"/>
        <v>570</v>
      </c>
      <c r="F55" s="24">
        <f t="shared" si="18"/>
        <v>585.5</v>
      </c>
      <c r="G55" s="34">
        <f t="shared" si="26"/>
        <v>-2.6473099914602893E-2</v>
      </c>
      <c r="H55" s="29">
        <f t="shared" si="19"/>
        <v>1567</v>
      </c>
      <c r="I55" s="24">
        <f t="shared" si="20"/>
        <v>1554.25</v>
      </c>
      <c r="J55" s="33">
        <f t="shared" si="27"/>
        <v>8.203313495255049E-3</v>
      </c>
      <c r="K55" s="29">
        <f t="shared" si="21"/>
        <v>668</v>
      </c>
      <c r="L55" s="24">
        <f t="shared" si="22"/>
        <v>665.5</v>
      </c>
      <c r="M55" s="33">
        <f t="shared" si="28"/>
        <v>3.7565740045077956E-3</v>
      </c>
      <c r="N55" s="29">
        <f t="shared" si="23"/>
        <v>880</v>
      </c>
      <c r="O55" s="24">
        <f t="shared" si="24"/>
        <v>878.25</v>
      </c>
      <c r="P55" s="33">
        <f t="shared" si="29"/>
        <v>1.9925989183033899E-3</v>
      </c>
    </row>
    <row r="56" spans="1:16" ht="18.75" x14ac:dyDescent="0.3">
      <c r="A56" s="15" t="s">
        <v>9</v>
      </c>
      <c r="B56" s="29">
        <f t="shared" si="15"/>
        <v>2270</v>
      </c>
      <c r="C56" s="24">
        <f t="shared" si="16"/>
        <v>2476.75</v>
      </c>
      <c r="D56" s="33">
        <f t="shared" si="25"/>
        <v>-8.3476329867770316E-2</v>
      </c>
      <c r="E56" s="29">
        <f t="shared" si="17"/>
        <v>603</v>
      </c>
      <c r="F56" s="24">
        <f t="shared" si="18"/>
        <v>700.75</v>
      </c>
      <c r="G56" s="34">
        <f t="shared" si="26"/>
        <v>-0.13949339992864784</v>
      </c>
      <c r="H56" s="29">
        <f t="shared" si="19"/>
        <v>1667</v>
      </c>
      <c r="I56" s="24">
        <f t="shared" si="20"/>
        <v>1776</v>
      </c>
      <c r="J56" s="33">
        <f t="shared" si="27"/>
        <v>-6.137387387387383E-2</v>
      </c>
      <c r="K56" s="29">
        <f t="shared" si="21"/>
        <v>689</v>
      </c>
      <c r="L56" s="24">
        <f t="shared" si="22"/>
        <v>758.25</v>
      </c>
      <c r="M56" s="33">
        <f t="shared" si="28"/>
        <v>-9.1328717441477081E-2</v>
      </c>
      <c r="N56" s="29">
        <f t="shared" si="23"/>
        <v>971</v>
      </c>
      <c r="O56" s="24">
        <f t="shared" si="24"/>
        <v>1006</v>
      </c>
      <c r="P56" s="33">
        <f t="shared" si="29"/>
        <v>-3.4791252485089408E-2</v>
      </c>
    </row>
    <row r="57" spans="1:16" ht="18.75" x14ac:dyDescent="0.3">
      <c r="A57" s="15" t="s">
        <v>10</v>
      </c>
      <c r="B57" s="29">
        <f t="shared" si="15"/>
        <v>2463</v>
      </c>
      <c r="C57" s="24">
        <f t="shared" si="16"/>
        <v>2625.75</v>
      </c>
      <c r="D57" s="33">
        <f t="shared" si="25"/>
        <v>-6.1982290774064586E-2</v>
      </c>
      <c r="E57" s="29">
        <f t="shared" si="17"/>
        <v>676</v>
      </c>
      <c r="F57" s="24">
        <f t="shared" si="18"/>
        <v>747</v>
      </c>
      <c r="G57" s="34">
        <f t="shared" si="26"/>
        <v>-9.5046854082998622E-2</v>
      </c>
      <c r="H57" s="29">
        <f t="shared" si="19"/>
        <v>1787</v>
      </c>
      <c r="I57" s="24">
        <f t="shared" si="20"/>
        <v>1878.75</v>
      </c>
      <c r="J57" s="33">
        <f t="shared" si="27"/>
        <v>-4.8835662009314662E-2</v>
      </c>
      <c r="K57" s="29">
        <f t="shared" si="21"/>
        <v>780</v>
      </c>
      <c r="L57" s="24">
        <f t="shared" si="22"/>
        <v>789.75</v>
      </c>
      <c r="M57" s="33">
        <f t="shared" si="28"/>
        <v>-1.2345679012345734E-2</v>
      </c>
      <c r="N57" s="29">
        <f t="shared" si="23"/>
        <v>1001</v>
      </c>
      <c r="O57" s="24">
        <f t="shared" si="24"/>
        <v>1082</v>
      </c>
      <c r="P57" s="33">
        <f t="shared" si="29"/>
        <v>-7.4861367837338211E-2</v>
      </c>
    </row>
    <row r="58" spans="1:16" ht="18.75" x14ac:dyDescent="0.3">
      <c r="A58" s="15" t="s">
        <v>11</v>
      </c>
      <c r="B58" s="29">
        <f t="shared" si="15"/>
        <v>3366</v>
      </c>
      <c r="C58" s="24">
        <f t="shared" si="16"/>
        <v>3301.5</v>
      </c>
      <c r="D58" s="33">
        <f t="shared" si="25"/>
        <v>1.9536574284416242E-2</v>
      </c>
      <c r="E58" s="29">
        <f t="shared" si="17"/>
        <v>960</v>
      </c>
      <c r="F58" s="24">
        <f t="shared" si="18"/>
        <v>958.25</v>
      </c>
      <c r="G58" s="34">
        <f t="shared" si="26"/>
        <v>1.8262457605009441E-3</v>
      </c>
      <c r="H58" s="29">
        <f t="shared" si="19"/>
        <v>2406</v>
      </c>
      <c r="I58" s="24">
        <f t="shared" si="20"/>
        <v>2343.25</v>
      </c>
      <c r="J58" s="33">
        <f t="shared" si="27"/>
        <v>2.6779046196521827E-2</v>
      </c>
      <c r="K58" s="29">
        <f t="shared" si="21"/>
        <v>968</v>
      </c>
      <c r="L58" s="24">
        <f t="shared" si="22"/>
        <v>947.5</v>
      </c>
      <c r="M58" s="33">
        <f t="shared" si="28"/>
        <v>2.1635883905013253E-2</v>
      </c>
      <c r="N58" s="29">
        <f t="shared" si="23"/>
        <v>1431</v>
      </c>
      <c r="O58" s="24">
        <f t="shared" si="24"/>
        <v>1389</v>
      </c>
      <c r="P58" s="33">
        <f t="shared" si="29"/>
        <v>3.0237580993520474E-2</v>
      </c>
    </row>
    <row r="59" spans="1:16" ht="19.5" thickBot="1" x14ac:dyDescent="0.35">
      <c r="A59" s="15" t="s">
        <v>12</v>
      </c>
      <c r="B59" s="29">
        <f t="shared" si="15"/>
        <v>5639</v>
      </c>
      <c r="C59" s="24">
        <f t="shared" si="16"/>
        <v>5762.75</v>
      </c>
      <c r="D59" s="33">
        <f t="shared" si="25"/>
        <v>-2.1474122597718082E-2</v>
      </c>
      <c r="E59" s="29">
        <f t="shared" si="17"/>
        <v>1749</v>
      </c>
      <c r="F59" s="24">
        <f t="shared" si="18"/>
        <v>1810.75</v>
      </c>
      <c r="G59" s="34">
        <f t="shared" si="26"/>
        <v>-3.4101891481430391E-2</v>
      </c>
      <c r="H59" s="29">
        <f t="shared" si="19"/>
        <v>3890</v>
      </c>
      <c r="I59" s="24">
        <f t="shared" si="20"/>
        <v>3952</v>
      </c>
      <c r="J59" s="33">
        <f t="shared" si="27"/>
        <v>-1.5688259109311709E-2</v>
      </c>
      <c r="K59" s="29">
        <f t="shared" si="21"/>
        <v>1330</v>
      </c>
      <c r="L59" s="24">
        <f t="shared" si="22"/>
        <v>1388.25</v>
      </c>
      <c r="M59" s="33">
        <f t="shared" si="28"/>
        <v>-4.1959301278588157E-2</v>
      </c>
      <c r="N59" s="29">
        <f t="shared" si="23"/>
        <v>2551</v>
      </c>
      <c r="O59" s="24">
        <f t="shared" si="24"/>
        <v>2558.5</v>
      </c>
      <c r="P59" s="33">
        <f t="shared" si="29"/>
        <v>-2.9314051201876357E-3</v>
      </c>
    </row>
    <row r="60" spans="1:16" ht="19.5" thickTop="1" x14ac:dyDescent="0.3">
      <c r="A60" s="14" t="s">
        <v>22</v>
      </c>
      <c r="B60" s="30">
        <f t="shared" si="15"/>
        <v>22143</v>
      </c>
      <c r="C60" s="25">
        <f t="shared" si="16"/>
        <v>24269</v>
      </c>
      <c r="D60" s="35">
        <f t="shared" si="25"/>
        <v>-8.7601466891919721E-2</v>
      </c>
      <c r="E60" s="30">
        <f t="shared" si="17"/>
        <v>6452</v>
      </c>
      <c r="F60" s="25">
        <f t="shared" si="18"/>
        <v>7252.25</v>
      </c>
      <c r="G60" s="35">
        <f t="shared" si="26"/>
        <v>-0.11034506532455446</v>
      </c>
      <c r="H60" s="30">
        <f t="shared" si="19"/>
        <v>15691</v>
      </c>
      <c r="I60" s="25">
        <f t="shared" si="20"/>
        <v>17016.75</v>
      </c>
      <c r="J60" s="36">
        <f t="shared" si="27"/>
        <v>-7.7908531300042605E-2</v>
      </c>
      <c r="K60" s="30">
        <f t="shared" si="21"/>
        <v>5956</v>
      </c>
      <c r="L60" s="25">
        <f t="shared" si="22"/>
        <v>6433.25</v>
      </c>
      <c r="M60" s="36">
        <f t="shared" si="28"/>
        <v>-7.4184898768118734E-2</v>
      </c>
      <c r="N60" s="30">
        <f t="shared" si="23"/>
        <v>9683</v>
      </c>
      <c r="O60" s="25">
        <f t="shared" si="24"/>
        <v>10537</v>
      </c>
      <c r="P60" s="36">
        <f t="shared" si="29"/>
        <v>-8.1047736547404381E-2</v>
      </c>
    </row>
  </sheetData>
  <mergeCells count="10">
    <mergeCell ref="K39:M39"/>
    <mergeCell ref="N39:P39"/>
    <mergeCell ref="K51:M51"/>
    <mergeCell ref="N51:P51"/>
    <mergeCell ref="B39:D39"/>
    <mergeCell ref="E39:G39"/>
    <mergeCell ref="H39:J39"/>
    <mergeCell ref="B51:D51"/>
    <mergeCell ref="E51:G51"/>
    <mergeCell ref="H51:J51"/>
  </mergeCells>
  <conditionalFormatting sqref="G41:G47 M41:M47 P41:P47">
    <cfRule type="cellIs" dxfId="13" priority="34" operator="lessThan">
      <formula>0</formula>
    </cfRule>
  </conditionalFormatting>
  <conditionalFormatting sqref="J41:J47">
    <cfRule type="cellIs" dxfId="12" priority="24" operator="lessThan">
      <formula>0</formula>
    </cfRule>
  </conditionalFormatting>
  <conditionalFormatting sqref="G48">
    <cfRule type="cellIs" dxfId="11" priority="21" operator="lessThan">
      <formula>0</formula>
    </cfRule>
  </conditionalFormatting>
  <conditionalFormatting sqref="M48 P48">
    <cfRule type="cellIs" dxfId="10" priority="23" operator="lessThan">
      <formula>0</formula>
    </cfRule>
  </conditionalFormatting>
  <conditionalFormatting sqref="J48">
    <cfRule type="cellIs" dxfId="9" priority="22" operator="lessThan">
      <formula>0</formula>
    </cfRule>
  </conditionalFormatting>
  <conditionalFormatting sqref="D41:D47">
    <cfRule type="cellIs" dxfId="8" priority="10" operator="lessThan">
      <formula>0</formula>
    </cfRule>
  </conditionalFormatting>
  <conditionalFormatting sqref="D48">
    <cfRule type="cellIs" dxfId="7" priority="8" operator="lessThan">
      <formula>0</formula>
    </cfRule>
  </conditionalFormatting>
  <conditionalFormatting sqref="G53:G59 M53:M59 P53:P59">
    <cfRule type="cellIs" dxfId="6" priority="7" operator="lessThan">
      <formula>0</formula>
    </cfRule>
  </conditionalFormatting>
  <conditionalFormatting sqref="J53:J59">
    <cfRule type="cellIs" dxfId="5" priority="6" operator="lessThan">
      <formula>0</formula>
    </cfRule>
  </conditionalFormatting>
  <conditionalFormatting sqref="G60">
    <cfRule type="cellIs" dxfId="4" priority="3" operator="lessThan">
      <formula>0</formula>
    </cfRule>
  </conditionalFormatting>
  <conditionalFormatting sqref="M60 P60">
    <cfRule type="cellIs" dxfId="3" priority="5" operator="lessThan">
      <formula>0</formula>
    </cfRule>
  </conditionalFormatting>
  <conditionalFormatting sqref="J60">
    <cfRule type="cellIs" dxfId="2" priority="4" operator="lessThan">
      <formula>0</formula>
    </cfRule>
  </conditionalFormatting>
  <conditionalFormatting sqref="D53:D59">
    <cfRule type="cellIs" dxfId="1" priority="2" operator="lessThan">
      <formula>0</formula>
    </cfRule>
  </conditionalFormatting>
  <conditionalFormatting sqref="D60">
    <cfRule type="cellIs" dxfId="0" priority="1" operator="lessThan">
      <formula>0</formula>
    </cfRule>
  </conditionalFormatting>
  <pageMargins left="0.25" right="0.25" top="0.75" bottom="0.75" header="0.3" footer="0.3"/>
  <pageSetup paperSize="9" scale="45" orientation="portrait" r:id="rId7"/>
  <colBreaks count="1" manualBreakCount="1">
    <brk id="15" max="1048575" man="1"/>
  </colBrea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33"/>
  <sheetViews>
    <sheetView showGridLines="0" workbookViewId="0"/>
  </sheetViews>
  <sheetFormatPr defaultRowHeight="15" x14ac:dyDescent="0.25"/>
  <cols>
    <col min="1" max="1" width="5.85546875" customWidth="1"/>
    <col min="2" max="2" width="10.42578125" bestFit="1" customWidth="1"/>
    <col min="3" max="5" width="10.140625" customWidth="1"/>
    <col min="7" max="7" width="10.42578125" bestFit="1" customWidth="1"/>
    <col min="8" max="10" width="7.5703125" customWidth="1"/>
    <col min="12" max="12" width="10.42578125" bestFit="1" customWidth="1"/>
    <col min="13" max="13" width="6.28515625" bestFit="1" customWidth="1"/>
    <col min="14" max="14" width="7.42578125" bestFit="1" customWidth="1"/>
    <col min="15" max="15" width="5.85546875" bestFit="1" customWidth="1"/>
    <col min="17" max="17" width="11.28515625" bestFit="1" customWidth="1"/>
  </cols>
  <sheetData>
    <row r="2" spans="2:15" x14ac:dyDescent="0.25">
      <c r="B2" s="2" t="s">
        <v>16</v>
      </c>
      <c r="C2" s="2" t="s">
        <v>17</v>
      </c>
      <c r="G2" s="2" t="s">
        <v>18</v>
      </c>
      <c r="H2" s="2" t="s">
        <v>17</v>
      </c>
      <c r="L2" s="2" t="s">
        <v>19</v>
      </c>
      <c r="M2" s="2" t="s">
        <v>17</v>
      </c>
    </row>
    <row r="3" spans="2:15" x14ac:dyDescent="0.25">
      <c r="B3" s="2" t="s">
        <v>15</v>
      </c>
      <c r="C3" s="5" t="s">
        <v>4</v>
      </c>
      <c r="D3" s="5" t="s">
        <v>5</v>
      </c>
      <c r="E3" s="6" t="s">
        <v>14</v>
      </c>
      <c r="G3" s="2" t="s">
        <v>15</v>
      </c>
      <c r="H3" s="5" t="s">
        <v>4</v>
      </c>
      <c r="I3" s="5" t="s">
        <v>5</v>
      </c>
      <c r="J3" s="6" t="s">
        <v>14</v>
      </c>
      <c r="L3" s="2" t="s">
        <v>15</v>
      </c>
      <c r="M3" s="7" t="s">
        <v>4</v>
      </c>
      <c r="N3" s="7" t="s">
        <v>5</v>
      </c>
      <c r="O3" s="8" t="s">
        <v>14</v>
      </c>
    </row>
    <row r="4" spans="2:15" x14ac:dyDescent="0.25">
      <c r="B4" s="4" t="s">
        <v>41</v>
      </c>
      <c r="C4" s="5">
        <v>175289.58</v>
      </c>
      <c r="D4" s="5">
        <v>154552.09</v>
      </c>
      <c r="E4" s="6">
        <v>329841.67</v>
      </c>
      <c r="G4" s="4" t="s">
        <v>41</v>
      </c>
      <c r="H4" s="5">
        <v>1837</v>
      </c>
      <c r="I4" s="5">
        <v>3019</v>
      </c>
      <c r="J4" s="6">
        <v>4856</v>
      </c>
      <c r="L4" s="4" t="s">
        <v>41</v>
      </c>
      <c r="M4" s="7">
        <v>95.421654872074029</v>
      </c>
      <c r="N4" s="7">
        <v>51.193140112620071</v>
      </c>
      <c r="O4" s="8">
        <v>67.924561367380562</v>
      </c>
    </row>
    <row r="5" spans="2:15" x14ac:dyDescent="0.25">
      <c r="B5" s="4" t="s">
        <v>42</v>
      </c>
      <c r="C5" s="5">
        <v>229556.02</v>
      </c>
      <c r="D5" s="5">
        <v>183007.43</v>
      </c>
      <c r="E5" s="6">
        <v>412563.44999999995</v>
      </c>
      <c r="G5" s="4" t="s">
        <v>42</v>
      </c>
      <c r="H5" s="5">
        <v>2048</v>
      </c>
      <c r="I5" s="5">
        <v>3721</v>
      </c>
      <c r="J5" s="6">
        <v>5769</v>
      </c>
      <c r="L5" s="4" t="s">
        <v>42</v>
      </c>
      <c r="M5" s="7">
        <v>112.08790039062499</v>
      </c>
      <c r="N5" s="7">
        <v>49.182324643912928</v>
      </c>
      <c r="O5" s="8">
        <v>71.513858554342178</v>
      </c>
    </row>
    <row r="6" spans="2:15" x14ac:dyDescent="0.25">
      <c r="B6" s="4" t="s">
        <v>43</v>
      </c>
      <c r="C6" s="5">
        <v>243787.31</v>
      </c>
      <c r="D6" s="5">
        <v>195791.15</v>
      </c>
      <c r="E6" s="6">
        <v>439578.45999999996</v>
      </c>
      <c r="G6" s="4" t="s">
        <v>43</v>
      </c>
      <c r="H6" s="5">
        <v>1995</v>
      </c>
      <c r="I6" s="5">
        <v>3815</v>
      </c>
      <c r="J6" s="6">
        <v>5810</v>
      </c>
      <c r="L6" s="4" t="s">
        <v>43</v>
      </c>
      <c r="M6" s="7">
        <v>122.19915288220551</v>
      </c>
      <c r="N6" s="7">
        <v>51.321402359108781</v>
      </c>
      <c r="O6" s="8">
        <v>75.658943201376928</v>
      </c>
    </row>
    <row r="7" spans="2:15" x14ac:dyDescent="0.25">
      <c r="B7" s="4" t="s">
        <v>44</v>
      </c>
      <c r="C7" s="5">
        <v>300451.12</v>
      </c>
      <c r="D7" s="5">
        <v>235274.58000000002</v>
      </c>
      <c r="E7" s="6">
        <v>535725.69999999995</v>
      </c>
      <c r="G7" s="4" t="s">
        <v>44</v>
      </c>
      <c r="H7" s="5">
        <v>2278</v>
      </c>
      <c r="I7" s="5">
        <v>3944</v>
      </c>
      <c r="J7" s="6">
        <v>6222</v>
      </c>
      <c r="L7" s="4" t="s">
        <v>44</v>
      </c>
      <c r="M7" s="7">
        <v>131.89250219490782</v>
      </c>
      <c r="N7" s="7">
        <v>59.653798174442194</v>
      </c>
      <c r="O7" s="8">
        <v>86.101848280295712</v>
      </c>
    </row>
    <row r="8" spans="2:15" x14ac:dyDescent="0.25">
      <c r="B8" s="4" t="s">
        <v>45</v>
      </c>
      <c r="C8" s="5">
        <v>364414.99</v>
      </c>
      <c r="D8" s="5">
        <v>256226.39</v>
      </c>
      <c r="E8" s="6">
        <v>620641.38</v>
      </c>
      <c r="G8" s="4" t="s">
        <v>45</v>
      </c>
      <c r="H8" s="5">
        <v>2842</v>
      </c>
      <c r="I8" s="5">
        <v>4684</v>
      </c>
      <c r="J8" s="6">
        <v>7526</v>
      </c>
      <c r="L8" s="4" t="s">
        <v>45</v>
      </c>
      <c r="M8" s="7">
        <v>128.2248381421534</v>
      </c>
      <c r="N8" s="7">
        <v>54.702474380871053</v>
      </c>
      <c r="O8" s="8">
        <v>82.466300823810784</v>
      </c>
    </row>
    <row r="9" spans="2:15" x14ac:dyDescent="0.25">
      <c r="B9" s="4" t="s">
        <v>46</v>
      </c>
      <c r="C9" s="5">
        <v>292845.17</v>
      </c>
      <c r="D9" s="5">
        <v>228644.55</v>
      </c>
      <c r="E9" s="6">
        <v>521489.72</v>
      </c>
      <c r="G9" s="4" t="s">
        <v>46</v>
      </c>
      <c r="H9" s="5">
        <v>2601</v>
      </c>
      <c r="I9" s="5">
        <v>4265</v>
      </c>
      <c r="J9" s="6">
        <v>6866</v>
      </c>
      <c r="L9" s="4" t="s">
        <v>46</v>
      </c>
      <c r="M9" s="7">
        <v>112.58945405613225</v>
      </c>
      <c r="N9" s="7">
        <v>53.609507620164123</v>
      </c>
      <c r="O9" s="8">
        <v>75.952478881444804</v>
      </c>
    </row>
    <row r="10" spans="2:15" x14ac:dyDescent="0.25">
      <c r="B10" s="4" t="s">
        <v>47</v>
      </c>
      <c r="C10" s="5">
        <v>199555.27</v>
      </c>
      <c r="D10" s="5">
        <v>207951.19</v>
      </c>
      <c r="E10" s="6">
        <v>407506.45999999996</v>
      </c>
      <c r="G10" s="4" t="s">
        <v>47</v>
      </c>
      <c r="H10" s="5">
        <v>1710</v>
      </c>
      <c r="I10" s="5">
        <v>3368</v>
      </c>
      <c r="J10" s="6">
        <v>5078</v>
      </c>
      <c r="L10" s="4" t="s">
        <v>47</v>
      </c>
      <c r="M10" s="7">
        <v>116.69898830409356</v>
      </c>
      <c r="N10" s="7">
        <v>61.743227434679333</v>
      </c>
      <c r="O10" s="8">
        <v>80.249401339109895</v>
      </c>
    </row>
    <row r="11" spans="2:15" x14ac:dyDescent="0.25">
      <c r="B11" s="4" t="s">
        <v>48</v>
      </c>
      <c r="C11" s="5">
        <v>198039.86</v>
      </c>
      <c r="D11" s="5">
        <v>212355.21000000002</v>
      </c>
      <c r="E11" s="6">
        <v>410395.07</v>
      </c>
      <c r="G11" s="4" t="s">
        <v>48</v>
      </c>
      <c r="H11" s="5">
        <v>1761</v>
      </c>
      <c r="I11" s="5">
        <v>3582</v>
      </c>
      <c r="J11" s="6">
        <v>5343</v>
      </c>
      <c r="L11" s="4" t="s">
        <v>48</v>
      </c>
      <c r="M11" s="7">
        <v>112.45875070982396</v>
      </c>
      <c r="N11" s="7">
        <v>59.283978224455616</v>
      </c>
      <c r="O11" s="8">
        <v>76.809857757813958</v>
      </c>
    </row>
    <row r="12" spans="2:15" x14ac:dyDescent="0.25">
      <c r="B12" s="4" t="s">
        <v>49</v>
      </c>
      <c r="C12" s="5">
        <v>187575.1</v>
      </c>
      <c r="D12" s="5">
        <v>215256.83</v>
      </c>
      <c r="E12" s="6">
        <v>402831.93</v>
      </c>
      <c r="G12" s="4" t="s">
        <v>49</v>
      </c>
      <c r="H12" s="5">
        <v>1672</v>
      </c>
      <c r="I12" s="5">
        <v>3361</v>
      </c>
      <c r="J12" s="6">
        <v>5033</v>
      </c>
      <c r="L12" s="4" t="s">
        <v>49</v>
      </c>
      <c r="M12" s="7">
        <v>112.18606459330144</v>
      </c>
      <c r="N12" s="7">
        <v>64.045471585837547</v>
      </c>
      <c r="O12" s="8">
        <v>80.038134313530691</v>
      </c>
    </row>
    <row r="13" spans="2:15" x14ac:dyDescent="0.25">
      <c r="B13" s="4" t="s">
        <v>50</v>
      </c>
      <c r="C13" s="5">
        <v>239185.99</v>
      </c>
      <c r="D13" s="5">
        <v>252810.13999999998</v>
      </c>
      <c r="E13" s="6">
        <v>491996.13</v>
      </c>
      <c r="G13" s="4" t="s">
        <v>50</v>
      </c>
      <c r="H13" s="5">
        <v>2083</v>
      </c>
      <c r="I13" s="5">
        <v>3960</v>
      </c>
      <c r="J13" s="6">
        <v>6043</v>
      </c>
      <c r="L13" s="4" t="s">
        <v>50</v>
      </c>
      <c r="M13" s="7">
        <v>114.82764762361977</v>
      </c>
      <c r="N13" s="7">
        <v>63.840944444444439</v>
      </c>
      <c r="O13" s="8">
        <v>81.415874565613109</v>
      </c>
    </row>
    <row r="14" spans="2:15" x14ac:dyDescent="0.25">
      <c r="B14" s="4" t="s">
        <v>51</v>
      </c>
      <c r="C14" s="5">
        <v>326105.78000000003</v>
      </c>
      <c r="D14" s="5">
        <v>281998.81</v>
      </c>
      <c r="E14" s="6">
        <v>608104.59000000008</v>
      </c>
      <c r="G14" s="4" t="s">
        <v>51</v>
      </c>
      <c r="H14" s="5">
        <v>2888</v>
      </c>
      <c r="I14" s="5">
        <v>4731</v>
      </c>
      <c r="J14" s="6">
        <v>7619</v>
      </c>
      <c r="L14" s="4" t="s">
        <v>51</v>
      </c>
      <c r="M14" s="7">
        <v>112.91751385041552</v>
      </c>
      <c r="N14" s="7">
        <v>59.606596913971678</v>
      </c>
      <c r="O14" s="8">
        <v>79.814226276414232</v>
      </c>
    </row>
    <row r="15" spans="2:15" x14ac:dyDescent="0.25">
      <c r="B15" s="4" t="s">
        <v>52</v>
      </c>
      <c r="C15" s="5">
        <v>257920.95</v>
      </c>
      <c r="D15" s="5">
        <v>236964.75</v>
      </c>
      <c r="E15" s="6">
        <v>494885.7</v>
      </c>
      <c r="G15" s="4" t="s">
        <v>52</v>
      </c>
      <c r="H15" s="5">
        <v>2382</v>
      </c>
      <c r="I15" s="5">
        <v>4177</v>
      </c>
      <c r="J15" s="6">
        <v>6559</v>
      </c>
      <c r="L15" s="4" t="s">
        <v>52</v>
      </c>
      <c r="M15" s="7">
        <v>108.27915617128464</v>
      </c>
      <c r="N15" s="7">
        <v>56.730847498204454</v>
      </c>
      <c r="O15" s="8">
        <v>75.451395029730151</v>
      </c>
    </row>
    <row r="16" spans="2:15" x14ac:dyDescent="0.25">
      <c r="B16" s="4" t="s">
        <v>53</v>
      </c>
      <c r="C16" s="5">
        <v>161126.1</v>
      </c>
      <c r="D16" s="5">
        <v>203268.49</v>
      </c>
      <c r="E16" s="6">
        <v>364394.58999999997</v>
      </c>
      <c r="G16" s="4" t="s">
        <v>53</v>
      </c>
      <c r="H16" s="5">
        <v>1408</v>
      </c>
      <c r="I16" s="5">
        <v>2974</v>
      </c>
      <c r="J16" s="6">
        <v>4382</v>
      </c>
      <c r="L16" s="4" t="s">
        <v>53</v>
      </c>
      <c r="M16" s="7">
        <v>114.43615056818182</v>
      </c>
      <c r="N16" s="7">
        <v>68.348517148621383</v>
      </c>
      <c r="O16" s="8">
        <v>83.157140575079865</v>
      </c>
    </row>
    <row r="17" spans="2:15" x14ac:dyDescent="0.25">
      <c r="B17" s="4" t="s">
        <v>54</v>
      </c>
      <c r="C17" s="5">
        <v>182482.69</v>
      </c>
      <c r="D17" s="5">
        <v>204298.09</v>
      </c>
      <c r="E17" s="6">
        <v>386780.78</v>
      </c>
      <c r="G17" s="4" t="s">
        <v>54</v>
      </c>
      <c r="H17" s="5">
        <v>1448</v>
      </c>
      <c r="I17" s="5">
        <v>3159</v>
      </c>
      <c r="J17" s="6">
        <v>4607</v>
      </c>
      <c r="L17" s="4" t="s">
        <v>54</v>
      </c>
      <c r="M17" s="7">
        <v>126.02395718232044</v>
      </c>
      <c r="N17" s="7">
        <v>64.671760050648942</v>
      </c>
      <c r="O17" s="8">
        <v>83.955020620794443</v>
      </c>
    </row>
    <row r="18" spans="2:15" x14ac:dyDescent="0.25">
      <c r="B18" s="4" t="s">
        <v>55</v>
      </c>
      <c r="C18" s="5">
        <v>306260.58</v>
      </c>
      <c r="D18" s="5">
        <v>281298.79000000004</v>
      </c>
      <c r="E18" s="6">
        <v>587559.37000000011</v>
      </c>
      <c r="G18" s="4" t="s">
        <v>55</v>
      </c>
      <c r="H18" s="5">
        <v>2513</v>
      </c>
      <c r="I18" s="5">
        <v>4450</v>
      </c>
      <c r="J18" s="6">
        <v>6963</v>
      </c>
      <c r="L18" s="4" t="s">
        <v>55</v>
      </c>
      <c r="M18" s="7">
        <v>121.87050537206527</v>
      </c>
      <c r="N18" s="7">
        <v>63.213211235955065</v>
      </c>
      <c r="O18" s="8">
        <v>84.383077696395247</v>
      </c>
    </row>
    <row r="19" spans="2:15" x14ac:dyDescent="0.25">
      <c r="B19" s="4" t="s">
        <v>56</v>
      </c>
      <c r="C19" s="5">
        <v>295487.53000000003</v>
      </c>
      <c r="D19" s="5">
        <v>283645.96000000002</v>
      </c>
      <c r="E19" s="6">
        <v>579133.49</v>
      </c>
      <c r="G19" s="4" t="s">
        <v>56</v>
      </c>
      <c r="H19" s="5">
        <v>2543</v>
      </c>
      <c r="I19" s="5">
        <v>4458</v>
      </c>
      <c r="J19" s="6">
        <v>7001</v>
      </c>
      <c r="L19" s="4" t="s">
        <v>56</v>
      </c>
      <c r="M19" s="7">
        <v>116.19643334644122</v>
      </c>
      <c r="N19" s="7">
        <v>63.626280843427551</v>
      </c>
      <c r="O19" s="8">
        <v>82.721538351664066</v>
      </c>
    </row>
    <row r="20" spans="2:15" x14ac:dyDescent="0.25">
      <c r="B20" s="4" t="s">
        <v>57</v>
      </c>
      <c r="C20" s="5">
        <v>308572.96999999997</v>
      </c>
      <c r="D20" s="5">
        <v>272569.22000000003</v>
      </c>
      <c r="E20" s="6">
        <v>581142.18999999994</v>
      </c>
      <c r="G20" s="4" t="s">
        <v>57</v>
      </c>
      <c r="H20" s="5">
        <v>2696</v>
      </c>
      <c r="I20" s="5">
        <v>4528</v>
      </c>
      <c r="J20" s="6">
        <v>7224</v>
      </c>
      <c r="L20" s="4" t="s">
        <v>57</v>
      </c>
      <c r="M20" s="7">
        <v>114.45584940652817</v>
      </c>
      <c r="N20" s="7">
        <v>60.196382508833928</v>
      </c>
      <c r="O20" s="8">
        <v>80.446039590254699</v>
      </c>
    </row>
    <row r="21" spans="2:15" x14ac:dyDescent="0.25">
      <c r="B21" s="4" t="s">
        <v>58</v>
      </c>
      <c r="C21" s="5">
        <v>206978.05</v>
      </c>
      <c r="D21" s="5">
        <v>222305.54</v>
      </c>
      <c r="E21" s="6">
        <v>429283.58999999997</v>
      </c>
      <c r="G21" s="4" t="s">
        <v>58</v>
      </c>
      <c r="H21" s="5">
        <v>2007</v>
      </c>
      <c r="I21" s="5">
        <v>4097</v>
      </c>
      <c r="J21" s="6">
        <v>6104</v>
      </c>
      <c r="L21" s="4" t="s">
        <v>58</v>
      </c>
      <c r="M21" s="7">
        <v>103.12807673143996</v>
      </c>
      <c r="N21" s="7">
        <v>54.260566268000979</v>
      </c>
      <c r="O21" s="8">
        <v>70.328242136304056</v>
      </c>
    </row>
    <row r="22" spans="2:15" x14ac:dyDescent="0.25">
      <c r="B22" s="4" t="s">
        <v>59</v>
      </c>
      <c r="C22" s="5">
        <v>109296.69</v>
      </c>
      <c r="D22" s="5">
        <v>166268.88</v>
      </c>
      <c r="E22" s="6">
        <v>275565.57</v>
      </c>
      <c r="G22" s="4" t="s">
        <v>59</v>
      </c>
      <c r="H22" s="5">
        <v>1000</v>
      </c>
      <c r="I22" s="5">
        <v>2523</v>
      </c>
      <c r="J22" s="6">
        <v>3523</v>
      </c>
      <c r="L22" s="4" t="s">
        <v>59</v>
      </c>
      <c r="M22" s="7">
        <v>109.29669</v>
      </c>
      <c r="N22" s="7">
        <v>65.90126040428062</v>
      </c>
      <c r="O22" s="8">
        <v>78.219009367016753</v>
      </c>
    </row>
    <row r="23" spans="2:15" x14ac:dyDescent="0.25">
      <c r="B23" s="4" t="s">
        <v>60</v>
      </c>
      <c r="C23" s="5">
        <v>118556.8</v>
      </c>
      <c r="D23" s="5">
        <v>222232.08000000002</v>
      </c>
      <c r="E23" s="6">
        <v>340788.88</v>
      </c>
      <c r="G23" s="4" t="s">
        <v>60</v>
      </c>
      <c r="H23" s="5">
        <v>1129</v>
      </c>
      <c r="I23" s="5">
        <v>2776</v>
      </c>
      <c r="J23" s="6">
        <v>3905</v>
      </c>
      <c r="L23" s="4" t="s">
        <v>60</v>
      </c>
      <c r="M23" s="7">
        <v>105.0104517271922</v>
      </c>
      <c r="N23" s="7">
        <v>80.054783861671481</v>
      </c>
      <c r="O23" s="8">
        <v>87.269879641485275</v>
      </c>
    </row>
    <row r="24" spans="2:15" x14ac:dyDescent="0.25">
      <c r="B24" s="4" t="s">
        <v>61</v>
      </c>
      <c r="C24" s="5">
        <v>139227.54</v>
      </c>
      <c r="D24" s="5">
        <v>199943.53999999998</v>
      </c>
      <c r="E24" s="6">
        <v>339171.07999999996</v>
      </c>
      <c r="G24" s="4" t="s">
        <v>61</v>
      </c>
      <c r="H24" s="5">
        <v>1330</v>
      </c>
      <c r="I24" s="5">
        <v>3030</v>
      </c>
      <c r="J24" s="6">
        <v>4360</v>
      </c>
      <c r="L24" s="4" t="s">
        <v>61</v>
      </c>
      <c r="M24" s="7">
        <v>104.68236090225564</v>
      </c>
      <c r="N24" s="7">
        <v>65.987966996699669</v>
      </c>
      <c r="O24" s="8">
        <v>77.791532110091751</v>
      </c>
    </row>
    <row r="25" spans="2:15" x14ac:dyDescent="0.25">
      <c r="B25" s="4" t="s">
        <v>62</v>
      </c>
      <c r="C25" s="5">
        <v>186315.12</v>
      </c>
      <c r="D25" s="5">
        <v>210139.3</v>
      </c>
      <c r="E25" s="6">
        <v>396454.42</v>
      </c>
      <c r="G25" s="4" t="s">
        <v>62</v>
      </c>
      <c r="H25" s="5">
        <v>1532</v>
      </c>
      <c r="I25" s="5">
        <v>3239</v>
      </c>
      <c r="J25" s="6">
        <v>4771</v>
      </c>
      <c r="L25" s="4" t="s">
        <v>62</v>
      </c>
      <c r="M25" s="7">
        <v>121.6156135770235</v>
      </c>
      <c r="N25" s="7">
        <v>64.87783266440259</v>
      </c>
      <c r="O25" s="8">
        <v>83.096713477258447</v>
      </c>
    </row>
    <row r="26" spans="2:15" x14ac:dyDescent="0.25">
      <c r="B26" s="4" t="s">
        <v>63</v>
      </c>
      <c r="C26" s="5">
        <v>242103.3</v>
      </c>
      <c r="D26" s="5">
        <v>248219.35</v>
      </c>
      <c r="E26" s="6">
        <v>490322.65</v>
      </c>
      <c r="G26" s="4" t="s">
        <v>63</v>
      </c>
      <c r="H26" s="5">
        <v>2199</v>
      </c>
      <c r="I26" s="5">
        <v>3682</v>
      </c>
      <c r="J26" s="6">
        <v>5881</v>
      </c>
      <c r="L26" s="4" t="s">
        <v>63</v>
      </c>
      <c r="M26" s="7">
        <v>110.09699863574352</v>
      </c>
      <c r="N26" s="7">
        <v>67.414272134709393</v>
      </c>
      <c r="O26" s="8">
        <v>83.374026526100991</v>
      </c>
    </row>
    <row r="27" spans="2:15" x14ac:dyDescent="0.25">
      <c r="B27" s="4" t="s">
        <v>64</v>
      </c>
      <c r="C27" s="5">
        <v>272304.69</v>
      </c>
      <c r="D27" s="5">
        <v>314026.99</v>
      </c>
      <c r="E27" s="6">
        <v>586331.67999999993</v>
      </c>
      <c r="G27" s="4" t="s">
        <v>64</v>
      </c>
      <c r="H27" s="5">
        <v>2498</v>
      </c>
      <c r="I27" s="5">
        <v>4841</v>
      </c>
      <c r="J27" s="6">
        <v>7339</v>
      </c>
      <c r="L27" s="4" t="s">
        <v>64</v>
      </c>
      <c r="M27" s="7">
        <v>109.00908326661329</v>
      </c>
      <c r="N27" s="7">
        <v>64.868206982028511</v>
      </c>
      <c r="O27" s="8">
        <v>79.892584820820261</v>
      </c>
    </row>
    <row r="28" spans="2:15" x14ac:dyDescent="0.25">
      <c r="B28" s="4" t="s">
        <v>65</v>
      </c>
      <c r="C28" s="5">
        <v>205358.84</v>
      </c>
      <c r="D28" s="5">
        <v>227102.78999999998</v>
      </c>
      <c r="E28" s="6">
        <v>432461.63</v>
      </c>
      <c r="G28" s="4" t="s">
        <v>65</v>
      </c>
      <c r="H28" s="5">
        <v>1964</v>
      </c>
      <c r="I28" s="5">
        <v>3927</v>
      </c>
      <c r="J28" s="6">
        <v>5891</v>
      </c>
      <c r="L28" s="4" t="s">
        <v>65</v>
      </c>
      <c r="M28" s="7">
        <v>104.56152749490835</v>
      </c>
      <c r="N28" s="7">
        <v>57.831115355232996</v>
      </c>
      <c r="O28" s="8">
        <v>73.410563571549829</v>
      </c>
    </row>
    <row r="29" spans="2:15" x14ac:dyDescent="0.25">
      <c r="B29" s="4" t="s">
        <v>66</v>
      </c>
      <c r="C29" s="5">
        <v>90480.05</v>
      </c>
      <c r="D29" s="5">
        <v>151048.76</v>
      </c>
      <c r="E29" s="6">
        <v>241528.81</v>
      </c>
      <c r="G29" s="4" t="s">
        <v>66</v>
      </c>
      <c r="H29" s="5">
        <v>841</v>
      </c>
      <c r="I29" s="5">
        <v>2117</v>
      </c>
      <c r="J29" s="6">
        <v>2958</v>
      </c>
      <c r="L29" s="4" t="s">
        <v>66</v>
      </c>
      <c r="M29" s="7">
        <v>107.58626634958384</v>
      </c>
      <c r="N29" s="7">
        <v>71.350382616910721</v>
      </c>
      <c r="O29" s="8">
        <v>81.6527417173766</v>
      </c>
    </row>
    <row r="30" spans="2:15" x14ac:dyDescent="0.25">
      <c r="B30" s="4" t="s">
        <v>67</v>
      </c>
      <c r="C30" s="5">
        <v>111899.76</v>
      </c>
      <c r="D30" s="5">
        <v>196143</v>
      </c>
      <c r="E30" s="6">
        <v>308042.76</v>
      </c>
      <c r="G30" s="4" t="s">
        <v>67</v>
      </c>
      <c r="H30" s="5">
        <v>1129</v>
      </c>
      <c r="I30" s="5">
        <v>2729</v>
      </c>
      <c r="J30" s="6">
        <v>3858</v>
      </c>
      <c r="L30" s="4" t="s">
        <v>67</v>
      </c>
      <c r="M30" s="7">
        <v>99.114047829937988</v>
      </c>
      <c r="N30" s="7">
        <v>71.873580065958222</v>
      </c>
      <c r="O30" s="8">
        <v>79.845194401244157</v>
      </c>
    </row>
    <row r="31" spans="2:15" x14ac:dyDescent="0.25">
      <c r="B31" s="4" t="s">
        <v>68</v>
      </c>
      <c r="C31" s="5">
        <v>114447.46</v>
      </c>
      <c r="D31" s="5">
        <v>190303.40000000002</v>
      </c>
      <c r="E31" s="6">
        <v>304750.86000000004</v>
      </c>
      <c r="G31" s="4" t="s">
        <v>68</v>
      </c>
      <c r="H31" s="5">
        <v>1184</v>
      </c>
      <c r="I31" s="5">
        <v>2843</v>
      </c>
      <c r="J31" s="6">
        <v>4027</v>
      </c>
      <c r="L31" s="4" t="s">
        <v>68</v>
      </c>
      <c r="M31" s="7">
        <v>96.661706081081093</v>
      </c>
      <c r="N31" s="7">
        <v>66.937530777347874</v>
      </c>
      <c r="O31" s="8">
        <v>75.676895952321829</v>
      </c>
    </row>
    <row r="32" spans="2:15" x14ac:dyDescent="0.25">
      <c r="B32" s="4" t="s">
        <v>69</v>
      </c>
      <c r="C32" s="5">
        <v>140540.22</v>
      </c>
      <c r="D32" s="5">
        <v>220778.27000000002</v>
      </c>
      <c r="E32" s="6">
        <v>361318.49</v>
      </c>
      <c r="G32" s="4" t="s">
        <v>69</v>
      </c>
      <c r="H32" s="5">
        <v>1328</v>
      </c>
      <c r="I32" s="5">
        <v>3025</v>
      </c>
      <c r="J32" s="6">
        <v>4353</v>
      </c>
      <c r="L32" s="4" t="s">
        <v>69</v>
      </c>
      <c r="M32" s="7">
        <v>105.82847891566266</v>
      </c>
      <c r="N32" s="7">
        <v>72.984552066115711</v>
      </c>
      <c r="O32" s="8">
        <v>83.004477371927408</v>
      </c>
    </row>
    <row r="33" spans="2:15" x14ac:dyDescent="0.25">
      <c r="B33" s="4" t="s">
        <v>70</v>
      </c>
      <c r="C33" s="5">
        <v>167245.73000000001</v>
      </c>
      <c r="D33" s="5">
        <v>251834.94</v>
      </c>
      <c r="E33" s="6">
        <v>419080.67000000004</v>
      </c>
      <c r="G33" s="4" t="s">
        <v>70</v>
      </c>
      <c r="H33" s="5">
        <v>1522</v>
      </c>
      <c r="I33" s="5">
        <v>3472</v>
      </c>
      <c r="J33" s="6">
        <v>4994</v>
      </c>
      <c r="L33" s="4" t="s">
        <v>70</v>
      </c>
      <c r="M33" s="7">
        <v>109.88549934296978</v>
      </c>
      <c r="N33" s="7">
        <v>72.533104838709676</v>
      </c>
      <c r="O33" s="8">
        <v>83.91683420104124</v>
      </c>
    </row>
    <row r="34" spans="2:15" x14ac:dyDescent="0.25">
      <c r="B34" s="4" t="s">
        <v>71</v>
      </c>
      <c r="C34" s="5">
        <v>268774.96000000002</v>
      </c>
      <c r="D34" s="5">
        <v>325571.59999999998</v>
      </c>
      <c r="E34" s="6">
        <v>594346.56000000006</v>
      </c>
      <c r="G34" s="4" t="s">
        <v>71</v>
      </c>
      <c r="H34" s="5">
        <v>2306</v>
      </c>
      <c r="I34" s="5">
        <v>4818</v>
      </c>
      <c r="J34" s="6">
        <v>7124</v>
      </c>
      <c r="L34" s="4" t="s">
        <v>71</v>
      </c>
      <c r="M34" s="7">
        <v>116.55462272333045</v>
      </c>
      <c r="N34" s="7">
        <v>67.574014113740134</v>
      </c>
      <c r="O34" s="8">
        <v>83.428770353733867</v>
      </c>
    </row>
    <row r="35" spans="2:15" x14ac:dyDescent="0.25">
      <c r="B35" s="4" t="s">
        <v>72</v>
      </c>
      <c r="C35" s="5">
        <v>200626.69</v>
      </c>
      <c r="D35" s="5">
        <v>257221.81</v>
      </c>
      <c r="E35" s="6">
        <v>457848.5</v>
      </c>
      <c r="G35" s="4" t="s">
        <v>72</v>
      </c>
      <c r="H35" s="5">
        <v>1858</v>
      </c>
      <c r="I35" s="5">
        <v>3992</v>
      </c>
      <c r="J35" s="6">
        <v>5850</v>
      </c>
      <c r="L35" s="4" t="s">
        <v>72</v>
      </c>
      <c r="M35" s="7">
        <v>107.97991926803014</v>
      </c>
      <c r="N35" s="7">
        <v>64.434321142284574</v>
      </c>
      <c r="O35" s="8">
        <v>78.264700854700848</v>
      </c>
    </row>
    <row r="36" spans="2:15" x14ac:dyDescent="0.25">
      <c r="B36" s="4" t="s">
        <v>73</v>
      </c>
      <c r="C36" s="5">
        <v>102340.79</v>
      </c>
      <c r="D36" s="5">
        <v>168722.83</v>
      </c>
      <c r="E36" s="6">
        <v>271063.62</v>
      </c>
      <c r="G36" s="4" t="s">
        <v>73</v>
      </c>
      <c r="H36" s="5">
        <v>1013</v>
      </c>
      <c r="I36" s="5">
        <v>2498</v>
      </c>
      <c r="J36" s="6">
        <v>3511</v>
      </c>
      <c r="L36" s="4" t="s">
        <v>73</v>
      </c>
      <c r="M36" s="7">
        <v>101.02743336623888</v>
      </c>
      <c r="N36" s="7">
        <v>67.543166533226582</v>
      </c>
      <c r="O36" s="8">
        <v>77.204107091996576</v>
      </c>
    </row>
    <row r="37" spans="2:15" x14ac:dyDescent="0.25">
      <c r="B37" s="4" t="s">
        <v>74</v>
      </c>
      <c r="C37" s="5">
        <v>105098.49</v>
      </c>
      <c r="D37" s="5">
        <v>190111.27</v>
      </c>
      <c r="E37" s="6">
        <v>295209.76</v>
      </c>
      <c r="G37" s="4" t="s">
        <v>74</v>
      </c>
      <c r="H37" s="5">
        <v>1192</v>
      </c>
      <c r="I37" s="5">
        <v>2818</v>
      </c>
      <c r="J37" s="6">
        <v>4010</v>
      </c>
      <c r="L37" s="4" t="s">
        <v>74</v>
      </c>
      <c r="M37" s="7">
        <v>88.169874161073835</v>
      </c>
      <c r="N37" s="7">
        <v>67.463190205819728</v>
      </c>
      <c r="O37" s="8">
        <v>73.61839401496259</v>
      </c>
    </row>
    <row r="38" spans="2:15" x14ac:dyDescent="0.25">
      <c r="B38" s="4" t="s">
        <v>75</v>
      </c>
      <c r="C38" s="5">
        <v>127199.78</v>
      </c>
      <c r="D38" s="5">
        <v>207141.29</v>
      </c>
      <c r="E38" s="6">
        <v>334341.07</v>
      </c>
      <c r="G38" s="4" t="s">
        <v>75</v>
      </c>
      <c r="H38" s="5">
        <v>1238</v>
      </c>
      <c r="I38" s="5">
        <v>2942</v>
      </c>
      <c r="J38" s="6">
        <v>4180</v>
      </c>
      <c r="L38" s="4" t="s">
        <v>75</v>
      </c>
      <c r="M38" s="7">
        <v>102.74618739903069</v>
      </c>
      <c r="N38" s="7">
        <v>70.408324269204627</v>
      </c>
      <c r="O38" s="8">
        <v>79.985901913875608</v>
      </c>
    </row>
    <row r="39" spans="2:15" x14ac:dyDescent="0.25">
      <c r="B39" s="4" t="s">
        <v>76</v>
      </c>
      <c r="C39" s="5">
        <v>136500.78</v>
      </c>
      <c r="D39" s="5">
        <v>207235.79</v>
      </c>
      <c r="E39" s="6">
        <v>343736.57</v>
      </c>
      <c r="G39" s="4" t="s">
        <v>76</v>
      </c>
      <c r="H39" s="5">
        <v>1407</v>
      </c>
      <c r="I39" s="5">
        <v>3014</v>
      </c>
      <c r="J39" s="6">
        <v>4421</v>
      </c>
      <c r="L39" s="4" t="s">
        <v>76</v>
      </c>
      <c r="M39" s="7">
        <v>97.015479744136456</v>
      </c>
      <c r="N39" s="7">
        <v>68.75772727272728</v>
      </c>
      <c r="O39" s="8">
        <v>77.750864057905446</v>
      </c>
    </row>
    <row r="40" spans="2:15" x14ac:dyDescent="0.25">
      <c r="B40" s="4" t="s">
        <v>77</v>
      </c>
      <c r="C40" s="5">
        <v>178592.44</v>
      </c>
      <c r="D40" s="5">
        <v>271355.27</v>
      </c>
      <c r="E40" s="6">
        <v>449947.71</v>
      </c>
      <c r="G40" s="4" t="s">
        <v>77</v>
      </c>
      <c r="H40" s="5">
        <v>1614</v>
      </c>
      <c r="I40" s="5">
        <v>3703</v>
      </c>
      <c r="J40" s="6">
        <v>5317</v>
      </c>
      <c r="L40" s="4" t="s">
        <v>77</v>
      </c>
      <c r="M40" s="7">
        <v>110.65206939281289</v>
      </c>
      <c r="N40" s="7">
        <v>73.27984607075345</v>
      </c>
      <c r="O40" s="8">
        <v>84.6243577205191</v>
      </c>
    </row>
    <row r="41" spans="2:15" x14ac:dyDescent="0.25">
      <c r="B41" s="4" t="s">
        <v>78</v>
      </c>
      <c r="C41" s="5">
        <v>260440.67</v>
      </c>
      <c r="D41" s="5">
        <v>345962.67000000004</v>
      </c>
      <c r="E41" s="6">
        <v>606403.34000000008</v>
      </c>
      <c r="G41" s="4" t="s">
        <v>78</v>
      </c>
      <c r="H41" s="5">
        <v>2349</v>
      </c>
      <c r="I41" s="5">
        <v>5063</v>
      </c>
      <c r="J41" s="6">
        <v>7412</v>
      </c>
      <c r="L41" s="4" t="s">
        <v>78</v>
      </c>
      <c r="M41" s="7">
        <v>110.87299702000853</v>
      </c>
      <c r="N41" s="7">
        <v>68.331556389492405</v>
      </c>
      <c r="O41" s="8">
        <v>81.813726389638433</v>
      </c>
    </row>
    <row r="42" spans="2:15" x14ac:dyDescent="0.25">
      <c r="B42" s="4" t="s">
        <v>79</v>
      </c>
      <c r="C42" s="5">
        <v>212001.85</v>
      </c>
      <c r="D42" s="5">
        <v>274955.38</v>
      </c>
      <c r="E42" s="6">
        <v>486957.23</v>
      </c>
      <c r="G42" s="4" t="s">
        <v>79</v>
      </c>
      <c r="H42" s="5">
        <v>2117</v>
      </c>
      <c r="I42" s="5">
        <v>4459</v>
      </c>
      <c r="J42" s="6">
        <v>6576</v>
      </c>
      <c r="L42" s="4" t="s">
        <v>79</v>
      </c>
      <c r="M42" s="7">
        <v>100.14258384506377</v>
      </c>
      <c r="N42" s="7">
        <v>61.663014128728413</v>
      </c>
      <c r="O42" s="8">
        <v>74.050673661800488</v>
      </c>
    </row>
    <row r="43" spans="2:15" x14ac:dyDescent="0.25">
      <c r="B43" s="4" t="s">
        <v>80</v>
      </c>
      <c r="C43" s="5">
        <v>80187.63</v>
      </c>
      <c r="D43" s="5">
        <v>166181.44999999998</v>
      </c>
      <c r="E43" s="6">
        <v>246369.08</v>
      </c>
      <c r="G43" s="4" t="s">
        <v>80</v>
      </c>
      <c r="H43" s="5">
        <v>938</v>
      </c>
      <c r="I43" s="5">
        <v>2271</v>
      </c>
      <c r="J43" s="6">
        <v>3209</v>
      </c>
      <c r="L43" s="4" t="s">
        <v>80</v>
      </c>
      <c r="M43" s="7">
        <v>85.487878464818763</v>
      </c>
      <c r="N43" s="7">
        <v>73.175451343020683</v>
      </c>
      <c r="O43" s="8">
        <v>76.774409473356187</v>
      </c>
    </row>
    <row r="44" spans="2:15" x14ac:dyDescent="0.25">
      <c r="B44" s="4" t="s">
        <v>81</v>
      </c>
      <c r="C44" s="5">
        <v>97665.87</v>
      </c>
      <c r="D44" s="5">
        <v>181272.67</v>
      </c>
      <c r="E44" s="6">
        <v>278938.54000000004</v>
      </c>
      <c r="G44" s="4" t="s">
        <v>81</v>
      </c>
      <c r="H44" s="5">
        <v>969</v>
      </c>
      <c r="I44" s="5">
        <v>2579</v>
      </c>
      <c r="J44" s="6">
        <v>3548</v>
      </c>
      <c r="L44" s="4" t="s">
        <v>81</v>
      </c>
      <c r="M44" s="7">
        <v>100.79037151702786</v>
      </c>
      <c r="N44" s="7">
        <v>70.287968204730518</v>
      </c>
      <c r="O44" s="8">
        <v>78.618528748590762</v>
      </c>
    </row>
    <row r="45" spans="2:15" x14ac:dyDescent="0.25">
      <c r="B45" s="4" t="s">
        <v>82</v>
      </c>
      <c r="C45" s="5">
        <v>126608.4</v>
      </c>
      <c r="D45" s="5">
        <v>206138.97</v>
      </c>
      <c r="E45" s="6">
        <v>332747.37</v>
      </c>
      <c r="G45" s="4" t="s">
        <v>82</v>
      </c>
      <c r="H45" s="5">
        <v>1208</v>
      </c>
      <c r="I45" s="5">
        <v>2906</v>
      </c>
      <c r="J45" s="6">
        <v>4114</v>
      </c>
      <c r="L45" s="4" t="s">
        <v>82</v>
      </c>
      <c r="M45" s="7">
        <v>104.80827814569535</v>
      </c>
      <c r="N45" s="7">
        <v>70.935640055058499</v>
      </c>
      <c r="O45" s="8">
        <v>80.881713660670883</v>
      </c>
    </row>
    <row r="46" spans="2:15" x14ac:dyDescent="0.25">
      <c r="B46" s="4" t="s">
        <v>83</v>
      </c>
      <c r="C46" s="5">
        <v>121494.3</v>
      </c>
      <c r="D46" s="5">
        <v>244080.6</v>
      </c>
      <c r="E46" s="6">
        <v>365574.9</v>
      </c>
      <c r="G46" s="4" t="s">
        <v>83</v>
      </c>
      <c r="H46" s="5">
        <v>1226</v>
      </c>
      <c r="I46" s="5">
        <v>3182</v>
      </c>
      <c r="J46" s="6">
        <v>4408</v>
      </c>
      <c r="L46" s="4" t="s">
        <v>83</v>
      </c>
      <c r="M46" s="7">
        <v>99.098123980424148</v>
      </c>
      <c r="N46" s="7">
        <v>76.706662476429926</v>
      </c>
      <c r="O46" s="8">
        <v>82.934414700544465</v>
      </c>
    </row>
    <row r="47" spans="2:15" x14ac:dyDescent="0.25">
      <c r="B47" s="4" t="s">
        <v>84</v>
      </c>
      <c r="C47" s="5">
        <v>146804.54</v>
      </c>
      <c r="D47" s="5">
        <v>241481.46</v>
      </c>
      <c r="E47" s="6">
        <v>388286</v>
      </c>
      <c r="G47" s="4" t="s">
        <v>84</v>
      </c>
      <c r="H47" s="5">
        <v>1366</v>
      </c>
      <c r="I47" s="5">
        <v>3356</v>
      </c>
      <c r="J47" s="6">
        <v>4722</v>
      </c>
      <c r="L47" s="4" t="s">
        <v>84</v>
      </c>
      <c r="M47" s="7">
        <v>107.47038067349928</v>
      </c>
      <c r="N47" s="7">
        <v>71.955143027413584</v>
      </c>
      <c r="O47" s="8">
        <v>82.229140194832695</v>
      </c>
    </row>
    <row r="48" spans="2:15" x14ac:dyDescent="0.25">
      <c r="B48" s="4" t="s">
        <v>85</v>
      </c>
      <c r="C48" s="5">
        <v>240004.82</v>
      </c>
      <c r="D48" s="5">
        <v>334682.46000000002</v>
      </c>
      <c r="E48" s="6">
        <v>574687.28</v>
      </c>
      <c r="G48" s="4" t="s">
        <v>85</v>
      </c>
      <c r="H48" s="5">
        <v>2182</v>
      </c>
      <c r="I48" s="5">
        <v>4656</v>
      </c>
      <c r="J48" s="6">
        <v>6838</v>
      </c>
      <c r="L48" s="4" t="s">
        <v>85</v>
      </c>
      <c r="M48" s="7">
        <v>109.99304307974336</v>
      </c>
      <c r="N48" s="7">
        <v>71.881971649484541</v>
      </c>
      <c r="O48" s="8">
        <v>84.043182217022519</v>
      </c>
    </row>
    <row r="49" spans="2:15" x14ac:dyDescent="0.25">
      <c r="B49" s="4" t="s">
        <v>86</v>
      </c>
      <c r="C49" s="5">
        <v>203115.07</v>
      </c>
      <c r="D49" s="5">
        <v>277779.14999999997</v>
      </c>
      <c r="E49" s="6">
        <v>480894.22</v>
      </c>
      <c r="G49" s="4" t="s">
        <v>86</v>
      </c>
      <c r="H49" s="5">
        <v>1855</v>
      </c>
      <c r="I49" s="5">
        <v>4123</v>
      </c>
      <c r="J49" s="6">
        <v>5978</v>
      </c>
      <c r="L49" s="4" t="s">
        <v>86</v>
      </c>
      <c r="M49" s="7">
        <v>109.49599460916443</v>
      </c>
      <c r="N49" s="7">
        <v>67.373065728838213</v>
      </c>
      <c r="O49" s="8">
        <v>80.44399799263968</v>
      </c>
    </row>
    <row r="50" spans="2:15" x14ac:dyDescent="0.25">
      <c r="B50" s="4" t="s">
        <v>87</v>
      </c>
      <c r="C50" s="5">
        <v>93466.99</v>
      </c>
      <c r="D50" s="5">
        <v>177683.47</v>
      </c>
      <c r="E50" s="6">
        <v>271150.46000000002</v>
      </c>
      <c r="G50" s="4" t="s">
        <v>87</v>
      </c>
      <c r="H50" s="5">
        <v>960</v>
      </c>
      <c r="I50" s="5">
        <v>2512</v>
      </c>
      <c r="J50" s="6">
        <v>3472</v>
      </c>
      <c r="L50" s="4" t="s">
        <v>87</v>
      </c>
      <c r="M50" s="7">
        <v>97.361447916666677</v>
      </c>
      <c r="N50" s="7">
        <v>70.733865445859877</v>
      </c>
      <c r="O50" s="8">
        <v>78.096330645161302</v>
      </c>
    </row>
    <row r="51" spans="2:15" x14ac:dyDescent="0.25">
      <c r="B51" s="4" t="s">
        <v>88</v>
      </c>
      <c r="C51" s="5">
        <v>108551.22</v>
      </c>
      <c r="D51" s="5">
        <v>198903.2</v>
      </c>
      <c r="E51" s="6">
        <v>307454.42000000004</v>
      </c>
      <c r="G51" s="4" t="s">
        <v>88</v>
      </c>
      <c r="H51" s="5">
        <v>1073</v>
      </c>
      <c r="I51" s="5">
        <v>2719</v>
      </c>
      <c r="J51" s="6">
        <v>3792</v>
      </c>
      <c r="L51" s="4" t="s">
        <v>88</v>
      </c>
      <c r="M51" s="7">
        <v>101.16609506057782</v>
      </c>
      <c r="N51" s="7">
        <v>73.153070981978672</v>
      </c>
      <c r="O51" s="8">
        <v>81.079752109704643</v>
      </c>
    </row>
    <row r="52" spans="2:15" x14ac:dyDescent="0.25">
      <c r="B52" s="4" t="s">
        <v>89</v>
      </c>
      <c r="C52" s="5">
        <v>119687.24</v>
      </c>
      <c r="D52" s="5">
        <v>200263.79</v>
      </c>
      <c r="E52" s="6">
        <v>319951.03000000003</v>
      </c>
      <c r="G52" s="4" t="s">
        <v>89</v>
      </c>
      <c r="H52" s="5">
        <v>1126</v>
      </c>
      <c r="I52" s="5">
        <v>2858</v>
      </c>
      <c r="J52" s="6">
        <v>3984</v>
      </c>
      <c r="L52" s="4" t="s">
        <v>89</v>
      </c>
      <c r="M52" s="7">
        <v>106.29417406749556</v>
      </c>
      <c r="N52" s="7">
        <v>70.071305108467456</v>
      </c>
      <c r="O52" s="8">
        <v>80.308993473895583</v>
      </c>
    </row>
    <row r="53" spans="2:15" x14ac:dyDescent="0.25">
      <c r="B53" s="4" t="s">
        <v>90</v>
      </c>
      <c r="C53" s="5">
        <v>265076.83</v>
      </c>
      <c r="D53" s="5">
        <v>330187.69</v>
      </c>
      <c r="E53" s="6">
        <v>595264.52</v>
      </c>
      <c r="G53" s="4" t="s">
        <v>90</v>
      </c>
      <c r="H53" s="5">
        <v>2390</v>
      </c>
      <c r="I53" s="5">
        <v>4686</v>
      </c>
      <c r="J53" s="6">
        <v>7076</v>
      </c>
      <c r="L53" s="4" t="s">
        <v>90</v>
      </c>
      <c r="M53" s="7">
        <v>110.91080753138075</v>
      </c>
      <c r="N53" s="7">
        <v>70.462588561673073</v>
      </c>
      <c r="O53" s="8">
        <v>84.124437535330699</v>
      </c>
    </row>
    <row r="54" spans="2:15" x14ac:dyDescent="0.25">
      <c r="B54" s="4" t="s">
        <v>91</v>
      </c>
      <c r="C54" s="5">
        <v>206184.11</v>
      </c>
      <c r="D54" s="5">
        <v>317981.52999999997</v>
      </c>
      <c r="E54" s="6">
        <v>524165.63999999996</v>
      </c>
      <c r="G54" s="4" t="s">
        <v>91</v>
      </c>
      <c r="H54" s="5">
        <v>1962</v>
      </c>
      <c r="I54" s="5">
        <v>4628</v>
      </c>
      <c r="J54" s="6">
        <v>6590</v>
      </c>
      <c r="L54" s="4" t="s">
        <v>91</v>
      </c>
      <c r="M54" s="7">
        <v>105.08874108053007</v>
      </c>
      <c r="N54" s="7">
        <v>68.708195764909235</v>
      </c>
      <c r="O54" s="8">
        <v>79.539550834597875</v>
      </c>
    </row>
    <row r="55" spans="2:15" x14ac:dyDescent="0.25">
      <c r="B55" s="4" t="s">
        <v>92</v>
      </c>
      <c r="C55" s="5">
        <v>249265.96</v>
      </c>
      <c r="D55" s="5">
        <v>342752.4</v>
      </c>
      <c r="E55" s="6">
        <v>592018.36</v>
      </c>
      <c r="G55" s="4" t="s">
        <v>92</v>
      </c>
      <c r="H55" s="5">
        <v>2339</v>
      </c>
      <c r="I55" s="5">
        <v>4734</v>
      </c>
      <c r="J55" s="6">
        <v>7073</v>
      </c>
      <c r="L55" s="4" t="s">
        <v>92</v>
      </c>
      <c r="M55" s="7">
        <v>106.56945703292004</v>
      </c>
      <c r="N55" s="7">
        <v>72.402281368821292</v>
      </c>
      <c r="O55" s="8">
        <v>83.701167821292259</v>
      </c>
    </row>
    <row r="56" spans="2:15" x14ac:dyDescent="0.25">
      <c r="B56" s="4" t="s">
        <v>93</v>
      </c>
      <c r="C56" s="5">
        <v>178280.33</v>
      </c>
      <c r="D56" s="5">
        <v>266937</v>
      </c>
      <c r="E56" s="6">
        <v>445217.32999999996</v>
      </c>
      <c r="G56" s="4" t="s">
        <v>93</v>
      </c>
      <c r="H56" s="5">
        <v>1838</v>
      </c>
      <c r="I56" s="5">
        <v>4272</v>
      </c>
      <c r="J56" s="6">
        <v>6110</v>
      </c>
      <c r="L56" s="4" t="s">
        <v>93</v>
      </c>
      <c r="M56" s="7">
        <v>96.996915125136013</v>
      </c>
      <c r="N56" s="7">
        <v>62.485252808988761</v>
      </c>
      <c r="O56" s="8">
        <v>72.86699345335515</v>
      </c>
    </row>
    <row r="57" spans="2:15" x14ac:dyDescent="0.25">
      <c r="B57" s="4" t="s">
        <v>94</v>
      </c>
      <c r="C57" s="5">
        <v>80997.31</v>
      </c>
      <c r="D57" s="5">
        <v>142282.62</v>
      </c>
      <c r="E57" s="6">
        <v>223279.93</v>
      </c>
      <c r="G57" s="4" t="s">
        <v>94</v>
      </c>
      <c r="H57" s="5">
        <v>871</v>
      </c>
      <c r="I57" s="5">
        <v>2221</v>
      </c>
      <c r="J57" s="6">
        <v>3092</v>
      </c>
      <c r="L57" s="4" t="s">
        <v>94</v>
      </c>
      <c r="M57" s="7">
        <v>92.993467278989669</v>
      </c>
      <c r="N57" s="7">
        <v>64.062413327330034</v>
      </c>
      <c r="O57" s="8">
        <v>72.212137774902985</v>
      </c>
    </row>
    <row r="58" spans="2:15" x14ac:dyDescent="0.25">
      <c r="B58" s="4" t="s">
        <v>95</v>
      </c>
      <c r="C58" s="5">
        <v>89326.92</v>
      </c>
      <c r="D58" s="5">
        <v>185066.77</v>
      </c>
      <c r="E58" s="6">
        <v>274393.69</v>
      </c>
      <c r="G58" s="4" t="s">
        <v>95</v>
      </c>
      <c r="H58" s="5">
        <v>1035</v>
      </c>
      <c r="I58" s="5">
        <v>2623</v>
      </c>
      <c r="J58" s="6">
        <v>3658</v>
      </c>
      <c r="L58" s="4" t="s">
        <v>95</v>
      </c>
      <c r="M58" s="7">
        <v>86.306202898550723</v>
      </c>
      <c r="N58" s="7">
        <v>70.555383149065946</v>
      </c>
      <c r="O58" s="8">
        <v>75.011943685073817</v>
      </c>
    </row>
    <row r="59" spans="2:15" x14ac:dyDescent="0.25">
      <c r="B59" s="4" t="s">
        <v>96</v>
      </c>
      <c r="C59" s="5">
        <v>111035.19</v>
      </c>
      <c r="D59" s="5">
        <v>259691.80000000002</v>
      </c>
      <c r="E59" s="6">
        <v>370726.99</v>
      </c>
      <c r="G59" s="4" t="s">
        <v>96</v>
      </c>
      <c r="H59" s="5">
        <v>1160</v>
      </c>
      <c r="I59" s="5">
        <v>2861</v>
      </c>
      <c r="J59" s="6">
        <v>4021</v>
      </c>
      <c r="L59" s="4" t="s">
        <v>96</v>
      </c>
      <c r="M59" s="7">
        <v>95.719991379310343</v>
      </c>
      <c r="N59" s="7">
        <v>90.769591052079704</v>
      </c>
      <c r="O59" s="8">
        <v>92.197709524993783</v>
      </c>
    </row>
    <row r="60" spans="2:15" x14ac:dyDescent="0.25">
      <c r="B60" s="4" t="s">
        <v>97</v>
      </c>
      <c r="C60" s="5">
        <v>131774.95000000001</v>
      </c>
      <c r="D60" s="5">
        <v>229550.67</v>
      </c>
      <c r="E60" s="6">
        <v>361325.62</v>
      </c>
      <c r="G60" s="4" t="s">
        <v>97</v>
      </c>
      <c r="H60" s="5">
        <v>1331</v>
      </c>
      <c r="I60" s="5">
        <v>3232</v>
      </c>
      <c r="J60" s="6">
        <v>4563</v>
      </c>
      <c r="L60" s="4" t="s">
        <v>97</v>
      </c>
      <c r="M60" s="7">
        <v>99.004470323065377</v>
      </c>
      <c r="N60" s="7">
        <v>71.024340965346539</v>
      </c>
      <c r="O60" s="8">
        <v>79.185978522901593</v>
      </c>
    </row>
    <row r="61" spans="2:15" x14ac:dyDescent="0.25">
      <c r="B61" s="4" t="s">
        <v>98</v>
      </c>
      <c r="C61" s="5">
        <v>154365.91</v>
      </c>
      <c r="D61" s="5">
        <v>240596.87</v>
      </c>
      <c r="E61" s="6">
        <v>394962.78</v>
      </c>
      <c r="G61" s="4" t="s">
        <v>98</v>
      </c>
      <c r="H61" s="5">
        <v>1458</v>
      </c>
      <c r="I61" s="5">
        <v>3426</v>
      </c>
      <c r="J61" s="6">
        <v>4884</v>
      </c>
      <c r="L61" s="4" t="s">
        <v>98</v>
      </c>
      <c r="M61" s="7">
        <v>105.87510973936899</v>
      </c>
      <c r="N61" s="7">
        <v>70.226757151196736</v>
      </c>
      <c r="O61" s="8">
        <v>80.868710073710076</v>
      </c>
    </row>
    <row r="62" spans="2:15" x14ac:dyDescent="0.25">
      <c r="B62" s="4" t="s">
        <v>99</v>
      </c>
      <c r="C62" s="5">
        <v>233483.61</v>
      </c>
      <c r="D62" s="5">
        <v>281590.11</v>
      </c>
      <c r="E62" s="6">
        <v>515073.72</v>
      </c>
      <c r="G62" s="4" t="s">
        <v>99</v>
      </c>
      <c r="H62" s="5">
        <v>2322</v>
      </c>
      <c r="I62" s="5">
        <v>4428</v>
      </c>
      <c r="J62" s="6">
        <v>6750</v>
      </c>
      <c r="L62" s="4" t="s">
        <v>99</v>
      </c>
      <c r="M62" s="7">
        <v>100.55280361757106</v>
      </c>
      <c r="N62" s="7">
        <v>63.59306910569105</v>
      </c>
      <c r="O62" s="8">
        <v>76.30721777777778</v>
      </c>
    </row>
    <row r="63" spans="2:15" x14ac:dyDescent="0.25">
      <c r="B63" s="4" t="s">
        <v>100</v>
      </c>
      <c r="C63" s="5">
        <v>184421.85</v>
      </c>
      <c r="D63" s="5">
        <v>255265.65000000002</v>
      </c>
      <c r="E63" s="6">
        <v>439687.5</v>
      </c>
      <c r="G63" s="4" t="s">
        <v>100</v>
      </c>
      <c r="H63" s="5">
        <v>1951</v>
      </c>
      <c r="I63" s="5">
        <v>3577</v>
      </c>
      <c r="J63" s="6">
        <v>5528</v>
      </c>
      <c r="L63" s="4" t="s">
        <v>100</v>
      </c>
      <c r="M63" s="7">
        <v>94.526832393644284</v>
      </c>
      <c r="N63" s="7">
        <v>71.363055633212198</v>
      </c>
      <c r="O63" s="8">
        <v>79.538259768451525</v>
      </c>
    </row>
    <row r="64" spans="2:15" x14ac:dyDescent="0.25">
      <c r="B64" s="4" t="s">
        <v>101</v>
      </c>
      <c r="C64" s="5">
        <v>82418.02</v>
      </c>
      <c r="D64" s="5">
        <v>163919.51</v>
      </c>
      <c r="E64" s="6">
        <v>246337.53000000003</v>
      </c>
      <c r="G64" s="4" t="s">
        <v>101</v>
      </c>
      <c r="H64" s="5">
        <v>964</v>
      </c>
      <c r="I64" s="5">
        <v>2474</v>
      </c>
      <c r="J64" s="6">
        <v>3438</v>
      </c>
      <c r="L64" s="4" t="s">
        <v>101</v>
      </c>
      <c r="M64" s="7">
        <v>85.495871369294605</v>
      </c>
      <c r="N64" s="7">
        <v>66.256875505254655</v>
      </c>
      <c r="O64" s="8">
        <v>71.651404886561963</v>
      </c>
    </row>
    <row r="65" spans="2:15" x14ac:dyDescent="0.25">
      <c r="B65" s="4" t="s">
        <v>102</v>
      </c>
      <c r="C65" s="5">
        <v>96338.79</v>
      </c>
      <c r="D65" s="5">
        <v>168261.72</v>
      </c>
      <c r="E65" s="6">
        <v>264600.51</v>
      </c>
      <c r="G65" s="4" t="s">
        <v>102</v>
      </c>
      <c r="H65" s="5">
        <v>1056</v>
      </c>
      <c r="I65" s="5">
        <v>2641</v>
      </c>
      <c r="J65" s="6">
        <v>3697</v>
      </c>
      <c r="L65" s="4" t="s">
        <v>102</v>
      </c>
      <c r="M65" s="7">
        <v>91.22991477272727</v>
      </c>
      <c r="N65" s="7">
        <v>63.711366906474822</v>
      </c>
      <c r="O65" s="8">
        <v>71.571682445225861</v>
      </c>
    </row>
    <row r="66" spans="2:15" x14ac:dyDescent="0.25">
      <c r="B66" s="4" t="s">
        <v>103</v>
      </c>
      <c r="C66" s="5">
        <v>112142.59</v>
      </c>
      <c r="D66" s="5">
        <v>216435.81</v>
      </c>
      <c r="E66" s="6">
        <v>328578.40000000002</v>
      </c>
      <c r="G66" s="4" t="s">
        <v>103</v>
      </c>
      <c r="H66" s="5">
        <v>1161</v>
      </c>
      <c r="I66" s="5">
        <v>2891</v>
      </c>
      <c r="J66" s="6">
        <v>4052</v>
      </c>
      <c r="L66" s="4" t="s">
        <v>103</v>
      </c>
      <c r="M66" s="7">
        <v>96.591378122308356</v>
      </c>
      <c r="N66" s="7">
        <v>74.865378761674165</v>
      </c>
      <c r="O66" s="8">
        <v>81.090424481737401</v>
      </c>
    </row>
    <row r="67" spans="2:15" x14ac:dyDescent="0.25">
      <c r="B67" s="4" t="s">
        <v>104</v>
      </c>
      <c r="C67" s="5">
        <v>127487.84</v>
      </c>
      <c r="D67" s="5">
        <v>226120.62</v>
      </c>
      <c r="E67" s="6">
        <v>353608.45999999996</v>
      </c>
      <c r="G67" s="4" t="s">
        <v>104</v>
      </c>
      <c r="H67" s="5">
        <v>1275</v>
      </c>
      <c r="I67" s="5">
        <v>3132</v>
      </c>
      <c r="J67" s="6">
        <v>4407</v>
      </c>
      <c r="L67" s="4" t="s">
        <v>104</v>
      </c>
      <c r="M67" s="7">
        <v>99.990462745098043</v>
      </c>
      <c r="N67" s="7">
        <v>72.196877394636019</v>
      </c>
      <c r="O67" s="8">
        <v>80.237907873837074</v>
      </c>
    </row>
    <row r="68" spans="2:15" x14ac:dyDescent="0.25">
      <c r="B68" s="4" t="s">
        <v>105</v>
      </c>
      <c r="C68" s="5">
        <v>155142.01</v>
      </c>
      <c r="D68" s="5">
        <v>364011.3</v>
      </c>
      <c r="E68" s="6">
        <v>519153.31</v>
      </c>
      <c r="G68" s="4" t="s">
        <v>105</v>
      </c>
      <c r="H68" s="5">
        <v>1439</v>
      </c>
      <c r="I68" s="5">
        <v>3408</v>
      </c>
      <c r="J68" s="6">
        <v>4847</v>
      </c>
      <c r="L68" s="4" t="s">
        <v>105</v>
      </c>
      <c r="M68" s="7">
        <v>107.81237665045171</v>
      </c>
      <c r="N68" s="7">
        <v>106.81082746478873</v>
      </c>
      <c r="O68" s="8">
        <v>107.10817206519496</v>
      </c>
    </row>
    <row r="69" spans="2:15" x14ac:dyDescent="0.25">
      <c r="B69" s="4" t="s">
        <v>106</v>
      </c>
      <c r="C69" s="5">
        <v>234489.68</v>
      </c>
      <c r="D69" s="5">
        <v>332672.52</v>
      </c>
      <c r="E69" s="6">
        <v>567162.19999999995</v>
      </c>
      <c r="G69" s="4" t="s">
        <v>106</v>
      </c>
      <c r="H69" s="5">
        <v>2292</v>
      </c>
      <c r="I69" s="5">
        <v>4669</v>
      </c>
      <c r="J69" s="6">
        <v>6961</v>
      </c>
      <c r="L69" s="4" t="s">
        <v>106</v>
      </c>
      <c r="M69" s="7">
        <v>102.30788830715532</v>
      </c>
      <c r="N69" s="7">
        <v>71.251342899978582</v>
      </c>
      <c r="O69" s="8">
        <v>81.477115356988932</v>
      </c>
    </row>
    <row r="70" spans="2:15" x14ac:dyDescent="0.25">
      <c r="B70" s="4" t="s">
        <v>107</v>
      </c>
      <c r="C70" s="5">
        <v>168715.66</v>
      </c>
      <c r="D70" s="5">
        <v>265442.98</v>
      </c>
      <c r="E70" s="6">
        <v>434158.64</v>
      </c>
      <c r="G70" s="4" t="s">
        <v>107</v>
      </c>
      <c r="H70" s="5">
        <v>1790</v>
      </c>
      <c r="I70" s="5">
        <v>4046</v>
      </c>
      <c r="J70" s="6">
        <v>5836</v>
      </c>
      <c r="L70" s="4" t="s">
        <v>107</v>
      </c>
      <c r="M70" s="7">
        <v>94.254558659217878</v>
      </c>
      <c r="N70" s="7">
        <v>65.606272862086001</v>
      </c>
      <c r="O70" s="8">
        <v>74.393187114461952</v>
      </c>
    </row>
    <row r="71" spans="2:15" x14ac:dyDescent="0.25">
      <c r="B71" s="4" t="s">
        <v>108</v>
      </c>
      <c r="C71" s="5">
        <v>81403.91</v>
      </c>
      <c r="D71" s="5">
        <v>167151.5</v>
      </c>
      <c r="E71" s="6">
        <v>248555.41</v>
      </c>
      <c r="G71" s="4" t="s">
        <v>108</v>
      </c>
      <c r="H71" s="5">
        <v>856</v>
      </c>
      <c r="I71" s="5">
        <v>2344</v>
      </c>
      <c r="J71" s="6">
        <v>3200</v>
      </c>
      <c r="L71" s="4" t="s">
        <v>108</v>
      </c>
      <c r="M71" s="7">
        <v>95.098025700934585</v>
      </c>
      <c r="N71" s="7">
        <v>71.310366894197955</v>
      </c>
      <c r="O71" s="8">
        <v>77.673565624999995</v>
      </c>
    </row>
    <row r="72" spans="2:15" x14ac:dyDescent="0.25">
      <c r="B72" s="4" t="s">
        <v>109</v>
      </c>
      <c r="C72" s="5">
        <v>104546.33</v>
      </c>
      <c r="D72" s="5">
        <v>205289.65</v>
      </c>
      <c r="E72" s="6">
        <v>309835.98</v>
      </c>
      <c r="G72" s="4" t="s">
        <v>109</v>
      </c>
      <c r="H72" s="5">
        <v>1095</v>
      </c>
      <c r="I72" s="5">
        <v>2756</v>
      </c>
      <c r="J72" s="6">
        <v>3851</v>
      </c>
      <c r="L72" s="4" t="s">
        <v>109</v>
      </c>
      <c r="M72" s="7">
        <v>95.476100456621012</v>
      </c>
      <c r="N72" s="7">
        <v>74.488261973875183</v>
      </c>
      <c r="O72" s="8">
        <v>80.455980264866284</v>
      </c>
    </row>
    <row r="73" spans="2:15" x14ac:dyDescent="0.25">
      <c r="B73" s="4" t="s">
        <v>110</v>
      </c>
      <c r="C73" s="5">
        <v>99085.33</v>
      </c>
      <c r="D73" s="5">
        <v>200965.71</v>
      </c>
      <c r="E73" s="6">
        <v>300051.03999999998</v>
      </c>
      <c r="G73" s="4" t="s">
        <v>110</v>
      </c>
      <c r="H73" s="5">
        <v>1083</v>
      </c>
      <c r="I73" s="5">
        <v>2724</v>
      </c>
      <c r="J73" s="6">
        <v>3807</v>
      </c>
      <c r="L73" s="4" t="s">
        <v>110</v>
      </c>
      <c r="M73" s="7">
        <v>91.491532779316714</v>
      </c>
      <c r="N73" s="7">
        <v>73.775958149779726</v>
      </c>
      <c r="O73" s="8">
        <v>78.815613343840283</v>
      </c>
    </row>
    <row r="74" spans="2:15" x14ac:dyDescent="0.25">
      <c r="B74" s="4" t="s">
        <v>111</v>
      </c>
      <c r="C74" s="5">
        <v>111914.32</v>
      </c>
      <c r="D74" s="5">
        <v>213574.39999999999</v>
      </c>
      <c r="E74" s="6">
        <v>325488.71999999997</v>
      </c>
      <c r="G74" s="4" t="s">
        <v>111</v>
      </c>
      <c r="H74" s="5">
        <v>1204</v>
      </c>
      <c r="I74" s="5">
        <v>2934</v>
      </c>
      <c r="J74" s="6">
        <v>4138</v>
      </c>
      <c r="L74" s="4" t="s">
        <v>111</v>
      </c>
      <c r="M74" s="7">
        <v>92.952093023255813</v>
      </c>
      <c r="N74" s="7">
        <v>72.792910702113147</v>
      </c>
      <c r="O74" s="8">
        <v>78.658463025616228</v>
      </c>
    </row>
    <row r="75" spans="2:15" x14ac:dyDescent="0.25">
      <c r="B75" s="4" t="s">
        <v>112</v>
      </c>
      <c r="C75" s="5">
        <v>144339.31</v>
      </c>
      <c r="D75" s="5">
        <v>261315.01</v>
      </c>
      <c r="E75" s="6">
        <v>405654.32</v>
      </c>
      <c r="G75" s="4" t="s">
        <v>112</v>
      </c>
      <c r="H75" s="5">
        <v>1355</v>
      </c>
      <c r="I75" s="5">
        <v>3734</v>
      </c>
      <c r="J75" s="6">
        <v>5089</v>
      </c>
      <c r="L75" s="4" t="s">
        <v>112</v>
      </c>
      <c r="M75" s="7">
        <v>106.52347601476015</v>
      </c>
      <c r="N75" s="7">
        <v>69.982595072308513</v>
      </c>
      <c r="O75" s="8">
        <v>79.711990567891519</v>
      </c>
    </row>
    <row r="76" spans="2:15" x14ac:dyDescent="0.25">
      <c r="B76" s="4" t="s">
        <v>113</v>
      </c>
      <c r="C76" s="5">
        <v>223115.57</v>
      </c>
      <c r="D76" s="5">
        <v>356083</v>
      </c>
      <c r="E76" s="6">
        <v>579198.57000000007</v>
      </c>
      <c r="G76" s="4" t="s">
        <v>113</v>
      </c>
      <c r="H76" s="5">
        <v>2223</v>
      </c>
      <c r="I76" s="5">
        <v>5567</v>
      </c>
      <c r="J76" s="6">
        <v>7790</v>
      </c>
      <c r="L76" s="4" t="s">
        <v>113</v>
      </c>
      <c r="M76" s="7">
        <v>100.36687809266758</v>
      </c>
      <c r="N76" s="7">
        <v>63.96317585773307</v>
      </c>
      <c r="O76" s="8">
        <v>74.351549422336333</v>
      </c>
    </row>
    <row r="77" spans="2:15" x14ac:dyDescent="0.25">
      <c r="B77" s="4" t="s">
        <v>114</v>
      </c>
      <c r="C77" s="5">
        <v>163948.64000000001</v>
      </c>
      <c r="D77" s="5">
        <v>262331.86</v>
      </c>
      <c r="E77" s="6">
        <v>426280.5</v>
      </c>
      <c r="G77" s="4" t="s">
        <v>114</v>
      </c>
      <c r="H77" s="5">
        <v>1715</v>
      </c>
      <c r="I77" s="5">
        <v>4337</v>
      </c>
      <c r="J77" s="6">
        <v>6052</v>
      </c>
      <c r="L77" s="4" t="s">
        <v>114</v>
      </c>
      <c r="M77" s="7">
        <v>95.596874635568525</v>
      </c>
      <c r="N77" s="7">
        <v>60.486940281300434</v>
      </c>
      <c r="O77" s="8">
        <v>70.436302048909454</v>
      </c>
    </row>
    <row r="78" spans="2:15" x14ac:dyDescent="0.25">
      <c r="B78" s="4" t="s">
        <v>115</v>
      </c>
      <c r="C78" s="5">
        <v>68471.08</v>
      </c>
      <c r="D78" s="5">
        <v>124959.14</v>
      </c>
      <c r="E78" s="6">
        <v>193430.22</v>
      </c>
      <c r="G78" s="4" t="s">
        <v>115</v>
      </c>
      <c r="H78" s="5">
        <v>690</v>
      </c>
      <c r="I78" s="5">
        <v>1820</v>
      </c>
      <c r="J78" s="6">
        <v>2510</v>
      </c>
      <c r="L78" s="4" t="s">
        <v>115</v>
      </c>
      <c r="M78" s="7">
        <v>99.233449275362318</v>
      </c>
      <c r="N78" s="7">
        <v>68.658868131868132</v>
      </c>
      <c r="O78" s="8">
        <v>77.063832669322707</v>
      </c>
    </row>
    <row r="79" spans="2:15" x14ac:dyDescent="0.25">
      <c r="B79" s="4" t="s">
        <v>116</v>
      </c>
      <c r="C79" s="5">
        <v>63698.8</v>
      </c>
      <c r="D79" s="5">
        <v>148825.33000000002</v>
      </c>
      <c r="E79" s="6">
        <v>212524.13</v>
      </c>
      <c r="G79" s="4" t="s">
        <v>116</v>
      </c>
      <c r="H79" s="5">
        <v>719</v>
      </c>
      <c r="I79" s="5">
        <v>2011</v>
      </c>
      <c r="J79" s="6">
        <v>2730</v>
      </c>
      <c r="L79" s="4" t="s">
        <v>116</v>
      </c>
      <c r="M79" s="7">
        <v>88.593602225312935</v>
      </c>
      <c r="N79" s="7">
        <v>74.005634012928894</v>
      </c>
      <c r="O79" s="8">
        <v>77.847666666666669</v>
      </c>
    </row>
    <row r="80" spans="2:15" x14ac:dyDescent="0.25">
      <c r="B80" s="4" t="s">
        <v>117</v>
      </c>
      <c r="C80" s="5">
        <v>79275.12</v>
      </c>
      <c r="D80" s="5">
        <v>153120.98000000001</v>
      </c>
      <c r="E80" s="6">
        <v>232396.1</v>
      </c>
      <c r="G80" s="4" t="s">
        <v>117</v>
      </c>
      <c r="H80" s="5">
        <v>815</v>
      </c>
      <c r="I80" s="5">
        <v>2042</v>
      </c>
      <c r="J80" s="6">
        <v>2857</v>
      </c>
      <c r="L80" s="4" t="s">
        <v>117</v>
      </c>
      <c r="M80" s="7">
        <v>97.270085889570552</v>
      </c>
      <c r="N80" s="7">
        <v>74.985788442703239</v>
      </c>
      <c r="O80" s="8">
        <v>81.342702135106748</v>
      </c>
    </row>
    <row r="81" spans="2:15" x14ac:dyDescent="0.25">
      <c r="B81" s="4" t="s">
        <v>118</v>
      </c>
      <c r="C81" s="5">
        <v>101385.66</v>
      </c>
      <c r="D81" s="5">
        <v>173033.56</v>
      </c>
      <c r="E81" s="6">
        <v>274419.21999999997</v>
      </c>
      <c r="G81" s="4" t="s">
        <v>118</v>
      </c>
      <c r="H81" s="5">
        <v>899</v>
      </c>
      <c r="I81" s="5">
        <v>2310</v>
      </c>
      <c r="J81" s="6">
        <v>3209</v>
      </c>
      <c r="L81" s="4" t="s">
        <v>118</v>
      </c>
      <c r="M81" s="7">
        <v>112.77604004449388</v>
      </c>
      <c r="N81" s="7">
        <v>74.906303030303036</v>
      </c>
      <c r="O81" s="8">
        <v>85.515493923340614</v>
      </c>
    </row>
    <row r="82" spans="2:15" x14ac:dyDescent="0.25">
      <c r="B82" s="4" t="s">
        <v>119</v>
      </c>
      <c r="C82" s="5">
        <v>135072.79</v>
      </c>
      <c r="D82" s="5">
        <v>195386.85</v>
      </c>
      <c r="E82" s="6">
        <v>330459.64</v>
      </c>
      <c r="G82" s="4" t="s">
        <v>119</v>
      </c>
      <c r="H82" s="5">
        <v>1034</v>
      </c>
      <c r="I82" s="5">
        <v>2639</v>
      </c>
      <c r="J82" s="6">
        <v>3673</v>
      </c>
      <c r="L82" s="4" t="s">
        <v>119</v>
      </c>
      <c r="M82" s="7">
        <v>130.6313249516441</v>
      </c>
      <c r="N82" s="7">
        <v>74.03821523304282</v>
      </c>
      <c r="O82" s="8">
        <v>89.969953716308197</v>
      </c>
    </row>
    <row r="83" spans="2:15" x14ac:dyDescent="0.25">
      <c r="B83" s="4" t="s">
        <v>120</v>
      </c>
      <c r="C83" s="5">
        <v>257165.14</v>
      </c>
      <c r="D83" s="5">
        <v>300346.74</v>
      </c>
      <c r="E83" s="6">
        <v>557511.88</v>
      </c>
      <c r="G83" s="4" t="s">
        <v>120</v>
      </c>
      <c r="H83" s="5">
        <v>2017</v>
      </c>
      <c r="I83" s="5">
        <v>4047</v>
      </c>
      <c r="J83" s="6">
        <v>6064</v>
      </c>
      <c r="L83" s="4" t="s">
        <v>120</v>
      </c>
      <c r="M83" s="7">
        <v>127.49882994546357</v>
      </c>
      <c r="N83" s="7">
        <v>74.214662713120831</v>
      </c>
      <c r="O83" s="8">
        <v>91.937974934036944</v>
      </c>
    </row>
    <row r="84" spans="2:15" x14ac:dyDescent="0.25">
      <c r="B84" s="4" t="s">
        <v>121</v>
      </c>
      <c r="C84" s="5">
        <v>143262.41</v>
      </c>
      <c r="D84" s="5">
        <v>185383.31</v>
      </c>
      <c r="E84" s="6">
        <v>328645.71999999997</v>
      </c>
      <c r="G84" s="4" t="s">
        <v>121</v>
      </c>
      <c r="H84" s="5">
        <v>1277</v>
      </c>
      <c r="I84" s="5">
        <v>2722</v>
      </c>
      <c r="J84" s="6">
        <v>3999</v>
      </c>
      <c r="L84" s="4" t="s">
        <v>121</v>
      </c>
      <c r="M84" s="7">
        <v>112.1866953797964</v>
      </c>
      <c r="N84" s="7">
        <v>68.105551065393087</v>
      </c>
      <c r="O84" s="8">
        <v>82.181975493873466</v>
      </c>
    </row>
    <row r="85" spans="2:15" x14ac:dyDescent="0.25">
      <c r="B85" s="4" t="s">
        <v>122</v>
      </c>
      <c r="C85" s="5">
        <v>43574.83</v>
      </c>
      <c r="D85" s="5">
        <v>103619.86</v>
      </c>
      <c r="E85" s="6">
        <v>147194.69</v>
      </c>
      <c r="G85" s="4" t="s">
        <v>122</v>
      </c>
      <c r="H85" s="5">
        <v>540</v>
      </c>
      <c r="I85" s="5">
        <v>1496</v>
      </c>
      <c r="J85" s="6">
        <v>2036</v>
      </c>
      <c r="L85" s="4" t="s">
        <v>122</v>
      </c>
      <c r="M85" s="7">
        <v>80.694129629629629</v>
      </c>
      <c r="N85" s="7">
        <v>69.264612299465242</v>
      </c>
      <c r="O85" s="8">
        <v>72.296016699410615</v>
      </c>
    </row>
    <row r="86" spans="2:15" x14ac:dyDescent="0.25">
      <c r="B86" s="4" t="s">
        <v>123</v>
      </c>
      <c r="C86" s="5">
        <v>72960.84</v>
      </c>
      <c r="D86" s="5">
        <v>148839.51</v>
      </c>
      <c r="E86" s="6">
        <v>221800.35</v>
      </c>
      <c r="G86" s="4" t="s">
        <v>123</v>
      </c>
      <c r="H86" s="5">
        <v>825</v>
      </c>
      <c r="I86" s="5">
        <v>2047</v>
      </c>
      <c r="J86" s="6">
        <v>2872</v>
      </c>
      <c r="L86" s="4" t="s">
        <v>123</v>
      </c>
      <c r="M86" s="7">
        <v>88.437381818181819</v>
      </c>
      <c r="N86" s="7">
        <v>72.711045432340015</v>
      </c>
      <c r="O86" s="8">
        <v>77.228534122562664</v>
      </c>
    </row>
    <row r="87" spans="2:15" x14ac:dyDescent="0.25">
      <c r="B87" s="4" t="s">
        <v>124</v>
      </c>
      <c r="C87" s="5">
        <v>79010.880000000005</v>
      </c>
      <c r="D87" s="5">
        <v>158202.94999999998</v>
      </c>
      <c r="E87" s="6">
        <v>237213.83</v>
      </c>
      <c r="G87" s="4" t="s">
        <v>124</v>
      </c>
      <c r="H87" s="5">
        <v>825</v>
      </c>
      <c r="I87" s="5">
        <v>2003</v>
      </c>
      <c r="J87" s="6">
        <v>2828</v>
      </c>
      <c r="L87" s="4" t="s">
        <v>124</v>
      </c>
      <c r="M87" s="7">
        <v>95.77076363636364</v>
      </c>
      <c r="N87" s="7">
        <v>78.983000499251119</v>
      </c>
      <c r="O87" s="8">
        <v>83.880420792079207</v>
      </c>
    </row>
    <row r="88" spans="2:15" x14ac:dyDescent="0.25">
      <c r="B88" s="4" t="s">
        <v>125</v>
      </c>
      <c r="C88" s="5">
        <v>88604.79</v>
      </c>
      <c r="D88" s="5">
        <v>179819.06</v>
      </c>
      <c r="E88" s="6">
        <v>268423.84999999998</v>
      </c>
      <c r="G88" s="4" t="s">
        <v>125</v>
      </c>
      <c r="H88" s="5">
        <v>949</v>
      </c>
      <c r="I88" s="5">
        <v>2317</v>
      </c>
      <c r="J88" s="6">
        <v>3266</v>
      </c>
      <c r="L88" s="4" t="s">
        <v>125</v>
      </c>
      <c r="M88" s="7">
        <v>93.366480505795565</v>
      </c>
      <c r="N88" s="7">
        <v>77.608571428571423</v>
      </c>
      <c r="O88" s="8">
        <v>82.187339252908757</v>
      </c>
    </row>
    <row r="89" spans="2:15" x14ac:dyDescent="0.25">
      <c r="B89" s="4" t="s">
        <v>126</v>
      </c>
      <c r="C89" s="5">
        <v>123458.92</v>
      </c>
      <c r="D89" s="5">
        <v>228138.90999999997</v>
      </c>
      <c r="E89" s="6">
        <v>351597.82999999996</v>
      </c>
      <c r="G89" s="4" t="s">
        <v>126</v>
      </c>
      <c r="H89" s="5">
        <v>1243</v>
      </c>
      <c r="I89" s="5">
        <v>2880</v>
      </c>
      <c r="J89" s="6">
        <v>4123</v>
      </c>
      <c r="L89" s="4" t="s">
        <v>126</v>
      </c>
      <c r="M89" s="7">
        <v>99.323346741753824</v>
      </c>
      <c r="N89" s="7">
        <v>79.214899305555548</v>
      </c>
      <c r="O89" s="8">
        <v>85.277184089255385</v>
      </c>
    </row>
    <row r="90" spans="2:15" x14ac:dyDescent="0.25">
      <c r="B90" s="4" t="s">
        <v>127</v>
      </c>
      <c r="C90" s="5">
        <v>245685.63</v>
      </c>
      <c r="D90" s="5">
        <v>332327.26</v>
      </c>
      <c r="E90" s="6">
        <v>578012.89</v>
      </c>
      <c r="G90" s="4" t="s">
        <v>127</v>
      </c>
      <c r="H90" s="5">
        <v>2248</v>
      </c>
      <c r="I90" s="5">
        <v>4427</v>
      </c>
      <c r="J90" s="6">
        <v>6675</v>
      </c>
      <c r="L90" s="4" t="s">
        <v>127</v>
      </c>
      <c r="M90" s="7">
        <v>109.29076067615658</v>
      </c>
      <c r="N90" s="7">
        <v>75.068276485204436</v>
      </c>
      <c r="O90" s="8">
        <v>86.593691385767798</v>
      </c>
    </row>
    <row r="91" spans="2:15" x14ac:dyDescent="0.25">
      <c r="B91" s="4" t="s">
        <v>128</v>
      </c>
      <c r="C91" s="5">
        <v>149010.26999999999</v>
      </c>
      <c r="D91" s="5">
        <v>241742.78</v>
      </c>
      <c r="E91" s="6">
        <v>390753.05</v>
      </c>
      <c r="G91" s="4" t="s">
        <v>128</v>
      </c>
      <c r="H91" s="5">
        <v>1513</v>
      </c>
      <c r="I91" s="5">
        <v>3480</v>
      </c>
      <c r="J91" s="6">
        <v>4993</v>
      </c>
      <c r="L91" s="4" t="s">
        <v>128</v>
      </c>
      <c r="M91" s="7">
        <v>98.486629213483141</v>
      </c>
      <c r="N91" s="7">
        <v>69.466316091954027</v>
      </c>
      <c r="O91" s="8">
        <v>78.26017424394152</v>
      </c>
    </row>
    <row r="92" spans="2:15" x14ac:dyDescent="0.25">
      <c r="B92" s="4" t="s">
        <v>129</v>
      </c>
      <c r="C92" s="5">
        <v>56252.06</v>
      </c>
      <c r="D92" s="5">
        <v>121103.72</v>
      </c>
      <c r="E92" s="6">
        <v>177355.78</v>
      </c>
      <c r="G92" s="4" t="s">
        <v>129</v>
      </c>
      <c r="H92" s="5">
        <v>656</v>
      </c>
      <c r="I92" s="5">
        <v>1677</v>
      </c>
      <c r="J92" s="6">
        <v>2333</v>
      </c>
      <c r="L92" s="4" t="s">
        <v>129</v>
      </c>
      <c r="M92" s="7">
        <v>85.750091463414634</v>
      </c>
      <c r="N92" s="7">
        <v>72.214502087060225</v>
      </c>
      <c r="O92" s="8">
        <v>76.020480068581222</v>
      </c>
    </row>
    <row r="93" spans="2:15" x14ac:dyDescent="0.25">
      <c r="B93" s="4" t="s">
        <v>130</v>
      </c>
      <c r="C93" s="5">
        <v>73612.83</v>
      </c>
      <c r="D93" s="5">
        <v>147355.29999999999</v>
      </c>
      <c r="E93" s="6">
        <v>220968.13</v>
      </c>
      <c r="G93" s="4" t="s">
        <v>130</v>
      </c>
      <c r="H93" s="5">
        <v>764</v>
      </c>
      <c r="I93" s="5">
        <v>1912</v>
      </c>
      <c r="J93" s="6">
        <v>2676</v>
      </c>
      <c r="L93" s="4" t="s">
        <v>130</v>
      </c>
      <c r="M93" s="7">
        <v>96.351871727748687</v>
      </c>
      <c r="N93" s="7">
        <v>77.068671548117152</v>
      </c>
      <c r="O93" s="8">
        <v>82.574039611360234</v>
      </c>
    </row>
    <row r="94" spans="2:15" x14ac:dyDescent="0.25">
      <c r="B94" s="4" t="s">
        <v>131</v>
      </c>
      <c r="C94" s="5">
        <v>80495.37</v>
      </c>
      <c r="D94" s="5">
        <v>154151.29999999999</v>
      </c>
      <c r="E94" s="6">
        <v>234646.66999999998</v>
      </c>
      <c r="G94" s="4" t="s">
        <v>131</v>
      </c>
      <c r="H94" s="5">
        <v>799</v>
      </c>
      <c r="I94" s="5">
        <v>2002</v>
      </c>
      <c r="J94" s="6">
        <v>2801</v>
      </c>
      <c r="L94" s="4" t="s">
        <v>131</v>
      </c>
      <c r="M94" s="7">
        <v>100.74514392991239</v>
      </c>
      <c r="N94" s="7">
        <v>76.998651348651336</v>
      </c>
      <c r="O94" s="8">
        <v>83.772463405926445</v>
      </c>
    </row>
    <row r="95" spans="2:15" x14ac:dyDescent="0.25">
      <c r="B95" s="4" t="s">
        <v>132</v>
      </c>
      <c r="C95" s="5">
        <v>105793.17</v>
      </c>
      <c r="D95" s="5">
        <v>174727.30000000002</v>
      </c>
      <c r="E95" s="6">
        <v>280520.47000000003</v>
      </c>
      <c r="G95" s="4" t="s">
        <v>132</v>
      </c>
      <c r="H95" s="5">
        <v>903</v>
      </c>
      <c r="I95" s="5">
        <v>2385</v>
      </c>
      <c r="J95" s="6">
        <v>3288</v>
      </c>
      <c r="L95" s="4" t="s">
        <v>132</v>
      </c>
      <c r="M95" s="7">
        <v>117.15744186046511</v>
      </c>
      <c r="N95" s="7">
        <v>73.260922431865836</v>
      </c>
      <c r="O95" s="8">
        <v>85.316444647201962</v>
      </c>
    </row>
    <row r="96" spans="2:15" x14ac:dyDescent="0.25">
      <c r="B96" s="4" t="s">
        <v>133</v>
      </c>
      <c r="C96" s="5">
        <v>122033.16</v>
      </c>
      <c r="D96" s="5">
        <v>203729.21000000002</v>
      </c>
      <c r="E96" s="6">
        <v>325762.37</v>
      </c>
      <c r="G96" s="4" t="s">
        <v>133</v>
      </c>
      <c r="H96" s="5">
        <v>1225</v>
      </c>
      <c r="I96" s="5">
        <v>2731</v>
      </c>
      <c r="J96" s="6">
        <v>3956</v>
      </c>
      <c r="L96" s="4" t="s">
        <v>133</v>
      </c>
      <c r="M96" s="7">
        <v>99.618906122448976</v>
      </c>
      <c r="N96" s="7">
        <v>74.598758696448201</v>
      </c>
      <c r="O96" s="8">
        <v>82.346402932254804</v>
      </c>
    </row>
    <row r="97" spans="2:15" x14ac:dyDescent="0.25">
      <c r="B97" s="4" t="s">
        <v>134</v>
      </c>
      <c r="C97" s="5">
        <v>221815.56</v>
      </c>
      <c r="D97" s="5">
        <v>317281.07</v>
      </c>
      <c r="E97" s="6">
        <v>539096.63</v>
      </c>
      <c r="G97" s="4" t="s">
        <v>134</v>
      </c>
      <c r="H97" s="5">
        <v>1938</v>
      </c>
      <c r="I97" s="5">
        <v>4375</v>
      </c>
      <c r="J97" s="6">
        <v>6313</v>
      </c>
      <c r="L97" s="4" t="s">
        <v>134</v>
      </c>
      <c r="M97" s="7">
        <v>114.4559133126935</v>
      </c>
      <c r="N97" s="7">
        <v>72.52138742857143</v>
      </c>
      <c r="O97" s="8">
        <v>85.39468240139395</v>
      </c>
    </row>
    <row r="98" spans="2:15" x14ac:dyDescent="0.25">
      <c r="B98" s="4" t="s">
        <v>135</v>
      </c>
      <c r="C98" s="5">
        <v>153670.68</v>
      </c>
      <c r="D98" s="5">
        <v>247543.59</v>
      </c>
      <c r="E98" s="6">
        <v>401214.27</v>
      </c>
      <c r="G98" s="4" t="s">
        <v>135</v>
      </c>
      <c r="H98" s="5">
        <v>1543</v>
      </c>
      <c r="I98" s="5">
        <v>3538</v>
      </c>
      <c r="J98" s="6">
        <v>5081</v>
      </c>
      <c r="L98" s="4" t="s">
        <v>135</v>
      </c>
      <c r="M98" s="7">
        <v>99.592145171743354</v>
      </c>
      <c r="N98" s="7">
        <v>69.967097230073492</v>
      </c>
      <c r="O98" s="8">
        <v>78.963642983664641</v>
      </c>
    </row>
    <row r="99" spans="2:15" x14ac:dyDescent="0.25">
      <c r="B99" s="4" t="s">
        <v>136</v>
      </c>
      <c r="C99" s="5">
        <v>50509.38</v>
      </c>
      <c r="D99" s="5">
        <v>144505.35</v>
      </c>
      <c r="E99" s="6">
        <v>195014.73</v>
      </c>
      <c r="G99" s="4" t="s">
        <v>136</v>
      </c>
      <c r="H99" s="5">
        <v>566</v>
      </c>
      <c r="I99" s="5">
        <v>1410</v>
      </c>
      <c r="J99" s="6">
        <v>1976</v>
      </c>
      <c r="L99" s="4" t="s">
        <v>136</v>
      </c>
      <c r="M99" s="7">
        <v>89.239187279151935</v>
      </c>
      <c r="N99" s="7">
        <v>102.48606382978724</v>
      </c>
      <c r="O99" s="8">
        <v>98.691664979757078</v>
      </c>
    </row>
    <row r="100" spans="2:15" x14ac:dyDescent="0.25">
      <c r="B100" s="4" t="s">
        <v>137</v>
      </c>
      <c r="C100" s="5">
        <v>71187.38</v>
      </c>
      <c r="D100" s="5">
        <v>142752.74</v>
      </c>
      <c r="E100" s="6">
        <v>213940.12</v>
      </c>
      <c r="G100" s="4" t="s">
        <v>137</v>
      </c>
      <c r="H100" s="5">
        <v>706</v>
      </c>
      <c r="I100" s="5">
        <v>1847</v>
      </c>
      <c r="J100" s="6">
        <v>2553</v>
      </c>
      <c r="L100" s="4" t="s">
        <v>137</v>
      </c>
      <c r="M100" s="7">
        <v>100.83198300283287</v>
      </c>
      <c r="N100" s="7">
        <v>77.288976719003784</v>
      </c>
      <c r="O100" s="8">
        <v>83.799498629063848</v>
      </c>
    </row>
    <row r="101" spans="2:15" x14ac:dyDescent="0.25">
      <c r="B101" s="4" t="s">
        <v>138</v>
      </c>
      <c r="C101" s="5">
        <v>79514.87</v>
      </c>
      <c r="D101" s="5">
        <v>161987.87</v>
      </c>
      <c r="E101" s="6">
        <v>241502.74</v>
      </c>
      <c r="G101" s="4" t="s">
        <v>138</v>
      </c>
      <c r="H101" s="5">
        <v>814</v>
      </c>
      <c r="I101" s="5">
        <v>2109</v>
      </c>
      <c r="J101" s="6">
        <v>2923</v>
      </c>
      <c r="L101" s="4" t="s">
        <v>138</v>
      </c>
      <c r="M101" s="7">
        <v>97.684115479115476</v>
      </c>
      <c r="N101" s="7">
        <v>76.807904220009476</v>
      </c>
      <c r="O101" s="8">
        <v>82.621532671912419</v>
      </c>
    </row>
    <row r="102" spans="2:15" x14ac:dyDescent="0.25">
      <c r="B102" s="4" t="s">
        <v>139</v>
      </c>
      <c r="C102" s="5">
        <v>92664.34</v>
      </c>
      <c r="D102" s="5">
        <v>185082.5</v>
      </c>
      <c r="E102" s="6">
        <v>277746.83999999997</v>
      </c>
      <c r="G102" s="4" t="s">
        <v>139</v>
      </c>
      <c r="H102" s="5">
        <v>894</v>
      </c>
      <c r="I102" s="5">
        <v>2216</v>
      </c>
      <c r="J102" s="6">
        <v>3110</v>
      </c>
      <c r="L102" s="4" t="s">
        <v>139</v>
      </c>
      <c r="M102" s="7">
        <v>103.6513870246085</v>
      </c>
      <c r="N102" s="7">
        <v>83.520983754512642</v>
      </c>
      <c r="O102" s="8">
        <v>89.307665594855308</v>
      </c>
    </row>
    <row r="103" spans="2:15" x14ac:dyDescent="0.25">
      <c r="B103" s="4" t="s">
        <v>140</v>
      </c>
      <c r="C103" s="5">
        <v>135196.07999999999</v>
      </c>
      <c r="D103" s="5">
        <v>227908.29</v>
      </c>
      <c r="E103" s="6">
        <v>363104.37</v>
      </c>
      <c r="G103" s="4" t="s">
        <v>140</v>
      </c>
      <c r="H103" s="5">
        <v>1212</v>
      </c>
      <c r="I103" s="5">
        <v>2868</v>
      </c>
      <c r="J103" s="6">
        <v>4080</v>
      </c>
      <c r="L103" s="4" t="s">
        <v>140</v>
      </c>
      <c r="M103" s="7">
        <v>111.5479207920792</v>
      </c>
      <c r="N103" s="7">
        <v>79.465930962343094</v>
      </c>
      <c r="O103" s="8">
        <v>88.996169117647057</v>
      </c>
    </row>
    <row r="104" spans="2:15" x14ac:dyDescent="0.25">
      <c r="B104" s="4" t="s">
        <v>141</v>
      </c>
      <c r="C104" s="5">
        <v>237512.57</v>
      </c>
      <c r="D104" s="5">
        <v>326467.86</v>
      </c>
      <c r="E104" s="6">
        <v>563980.42999999993</v>
      </c>
      <c r="G104" s="4" t="s">
        <v>141</v>
      </c>
      <c r="H104" s="5">
        <v>2003</v>
      </c>
      <c r="I104" s="5">
        <v>4234</v>
      </c>
      <c r="J104" s="6">
        <v>6237</v>
      </c>
      <c r="L104" s="4" t="s">
        <v>141</v>
      </c>
      <c r="M104" s="7">
        <v>118.57841737393909</v>
      </c>
      <c r="N104" s="7">
        <v>77.106249409541803</v>
      </c>
      <c r="O104" s="8">
        <v>90.424952701619375</v>
      </c>
    </row>
    <row r="105" spans="2:15" x14ac:dyDescent="0.25">
      <c r="B105" s="4" t="s">
        <v>142</v>
      </c>
      <c r="C105" s="5">
        <v>166501.51999999999</v>
      </c>
      <c r="D105" s="5">
        <v>245404.67</v>
      </c>
      <c r="E105" s="6">
        <v>411906.19</v>
      </c>
      <c r="G105" s="4" t="s">
        <v>142</v>
      </c>
      <c r="H105" s="5">
        <v>1544</v>
      </c>
      <c r="I105" s="5">
        <v>3502</v>
      </c>
      <c r="J105" s="6">
        <v>5046</v>
      </c>
      <c r="L105" s="4" t="s">
        <v>142</v>
      </c>
      <c r="M105" s="7">
        <v>107.83777202072538</v>
      </c>
      <c r="N105" s="7">
        <v>70.075576813249569</v>
      </c>
      <c r="O105" s="8">
        <v>81.630239793896152</v>
      </c>
    </row>
    <row r="106" spans="2:15" x14ac:dyDescent="0.25">
      <c r="B106" s="4" t="s">
        <v>143</v>
      </c>
      <c r="C106" s="5">
        <v>47952.09</v>
      </c>
      <c r="D106" s="5">
        <v>101800.36</v>
      </c>
      <c r="E106" s="6">
        <v>149752.45000000001</v>
      </c>
      <c r="G106" s="4" t="s">
        <v>143</v>
      </c>
      <c r="H106" s="5">
        <v>541</v>
      </c>
      <c r="I106" s="5">
        <v>1510</v>
      </c>
      <c r="J106" s="6">
        <v>2051</v>
      </c>
      <c r="L106" s="4" t="s">
        <v>143</v>
      </c>
      <c r="M106" s="7">
        <v>88.636025878003693</v>
      </c>
      <c r="N106" s="7">
        <v>67.417456953642386</v>
      </c>
      <c r="O106" s="8">
        <v>73.014358849341789</v>
      </c>
    </row>
    <row r="107" spans="2:15" x14ac:dyDescent="0.25">
      <c r="B107" s="4" t="s">
        <v>144</v>
      </c>
      <c r="C107" s="5">
        <v>66184.02</v>
      </c>
      <c r="D107" s="5">
        <v>131594.67000000001</v>
      </c>
      <c r="E107" s="6">
        <v>197778.69</v>
      </c>
      <c r="G107" s="4" t="s">
        <v>144</v>
      </c>
      <c r="H107" s="5">
        <v>643</v>
      </c>
      <c r="I107" s="5">
        <v>1599</v>
      </c>
      <c r="J107" s="6">
        <v>2242</v>
      </c>
      <c r="L107" s="4" t="s">
        <v>144</v>
      </c>
      <c r="M107" s="7">
        <v>102.9300466562986</v>
      </c>
      <c r="N107" s="7">
        <v>82.29810506566605</v>
      </c>
      <c r="O107" s="8">
        <v>88.215294380017838</v>
      </c>
    </row>
    <row r="108" spans="2:15" x14ac:dyDescent="0.25">
      <c r="B108" s="4" t="s">
        <v>145</v>
      </c>
      <c r="C108" s="5">
        <v>72172.34</v>
      </c>
      <c r="D108" s="5">
        <v>141362.54999999999</v>
      </c>
      <c r="E108" s="6">
        <v>213534.88999999998</v>
      </c>
      <c r="G108" s="4" t="s">
        <v>145</v>
      </c>
      <c r="H108" s="5">
        <v>712</v>
      </c>
      <c r="I108" s="5">
        <v>1861</v>
      </c>
      <c r="J108" s="6">
        <v>2573</v>
      </c>
      <c r="L108" s="4" t="s">
        <v>145</v>
      </c>
      <c r="M108" s="7">
        <v>101.36564606741572</v>
      </c>
      <c r="N108" s="7">
        <v>75.960531972058021</v>
      </c>
      <c r="O108" s="8">
        <v>82.990629615235122</v>
      </c>
    </row>
    <row r="109" spans="2:15" x14ac:dyDescent="0.25">
      <c r="B109" s="4" t="s">
        <v>146</v>
      </c>
      <c r="C109" s="5">
        <v>86477.93</v>
      </c>
      <c r="D109" s="5">
        <v>146096.71</v>
      </c>
      <c r="E109" s="6">
        <v>232574.63999999998</v>
      </c>
      <c r="G109" s="4" t="s">
        <v>146</v>
      </c>
      <c r="H109" s="5">
        <v>771</v>
      </c>
      <c r="I109" s="5">
        <v>1896</v>
      </c>
      <c r="J109" s="6">
        <v>2667</v>
      </c>
      <c r="L109" s="4" t="s">
        <v>146</v>
      </c>
      <c r="M109" s="7">
        <v>112.16333333333333</v>
      </c>
      <c r="N109" s="7">
        <v>77.055226793248934</v>
      </c>
      <c r="O109" s="8">
        <v>87.204589426321718</v>
      </c>
    </row>
    <row r="110" spans="2:15" x14ac:dyDescent="0.25">
      <c r="B110" s="4" t="s">
        <v>147</v>
      </c>
      <c r="C110" s="5">
        <v>118392.09</v>
      </c>
      <c r="D110" s="5">
        <v>179169.64</v>
      </c>
      <c r="E110" s="6">
        <v>297561.73</v>
      </c>
      <c r="G110" s="4" t="s">
        <v>147</v>
      </c>
      <c r="H110" s="5">
        <v>995</v>
      </c>
      <c r="I110" s="5">
        <v>2254</v>
      </c>
      <c r="J110" s="6">
        <v>3249</v>
      </c>
      <c r="L110" s="4" t="s">
        <v>147</v>
      </c>
      <c r="M110" s="7">
        <v>118.98702512562814</v>
      </c>
      <c r="N110" s="7">
        <v>79.489636202307011</v>
      </c>
      <c r="O110" s="8">
        <v>91.585635580178504</v>
      </c>
    </row>
    <row r="111" spans="2:15" x14ac:dyDescent="0.25">
      <c r="B111" s="4" t="s">
        <v>148</v>
      </c>
      <c r="C111" s="5">
        <v>246184.65</v>
      </c>
      <c r="D111" s="5">
        <v>341045.82</v>
      </c>
      <c r="E111" s="6">
        <v>587230.47</v>
      </c>
      <c r="G111" s="4" t="s">
        <v>148</v>
      </c>
      <c r="H111" s="5">
        <v>2034</v>
      </c>
      <c r="I111" s="5">
        <v>4318</v>
      </c>
      <c r="J111" s="6">
        <v>6352</v>
      </c>
      <c r="L111" s="4" t="s">
        <v>148</v>
      </c>
      <c r="M111" s="7">
        <v>121.03473451327433</v>
      </c>
      <c r="N111" s="7">
        <v>78.982357572950448</v>
      </c>
      <c r="O111" s="8">
        <v>92.448121851385409</v>
      </c>
    </row>
    <row r="112" spans="2:15" x14ac:dyDescent="0.25">
      <c r="B112" s="4" t="s">
        <v>149</v>
      </c>
      <c r="C112" s="5">
        <v>243794.72</v>
      </c>
      <c r="D112" s="5">
        <v>326988.61</v>
      </c>
      <c r="E112" s="6">
        <v>570783.32999999996</v>
      </c>
      <c r="G112" s="4" t="s">
        <v>149</v>
      </c>
      <c r="H112" s="5">
        <v>2070</v>
      </c>
      <c r="I112" s="5">
        <v>4211</v>
      </c>
      <c r="J112" s="6">
        <v>6281</v>
      </c>
      <c r="L112" s="4" t="s">
        <v>149</v>
      </c>
      <c r="M112" s="7">
        <v>117.7752270531401</v>
      </c>
      <c r="N112" s="7">
        <v>77.65105913084777</v>
      </c>
      <c r="O112" s="8">
        <v>90.87459480974367</v>
      </c>
    </row>
    <row r="113" spans="2:15" x14ac:dyDescent="0.25">
      <c r="B113" s="4" t="s">
        <v>150</v>
      </c>
      <c r="C113" s="5">
        <v>160808.84</v>
      </c>
      <c r="D113" s="5">
        <v>253638.6</v>
      </c>
      <c r="E113" s="6">
        <v>414447.44</v>
      </c>
      <c r="G113" s="4" t="s">
        <v>150</v>
      </c>
      <c r="H113" s="5">
        <v>1646</v>
      </c>
      <c r="I113" s="5">
        <v>3548</v>
      </c>
      <c r="J113" s="6">
        <v>5194</v>
      </c>
      <c r="L113" s="4" t="s">
        <v>150</v>
      </c>
      <c r="M113" s="7">
        <v>97.696743620899142</v>
      </c>
      <c r="N113" s="7">
        <v>71.487767756482526</v>
      </c>
      <c r="O113" s="8">
        <v>79.793500192529848</v>
      </c>
    </row>
    <row r="114" spans="2:15" x14ac:dyDescent="0.25">
      <c r="B114" s="4" t="s">
        <v>151</v>
      </c>
      <c r="C114" s="5">
        <v>37633.760000000002</v>
      </c>
      <c r="D114" s="5">
        <v>82128.26999999999</v>
      </c>
      <c r="E114" s="6">
        <v>119762.03</v>
      </c>
      <c r="G114" s="4" t="s">
        <v>151</v>
      </c>
      <c r="H114" s="5">
        <v>423</v>
      </c>
      <c r="I114" s="5">
        <v>1211</v>
      </c>
      <c r="J114" s="6">
        <v>1634</v>
      </c>
      <c r="L114" s="4" t="s">
        <v>151</v>
      </c>
      <c r="M114" s="7">
        <v>88.968699763593392</v>
      </c>
      <c r="N114" s="7">
        <v>67.81855491329479</v>
      </c>
      <c r="O114" s="8">
        <v>73.293776009791927</v>
      </c>
    </row>
    <row r="115" spans="2:15" x14ac:dyDescent="0.25">
      <c r="B115" s="4" t="s">
        <v>152</v>
      </c>
      <c r="C115" s="5">
        <v>62895.16</v>
      </c>
      <c r="D115" s="5">
        <v>115826.28</v>
      </c>
      <c r="E115" s="6">
        <v>178721.44</v>
      </c>
      <c r="G115" s="4" t="s">
        <v>152</v>
      </c>
      <c r="H115" s="5">
        <v>655</v>
      </c>
      <c r="I115" s="5">
        <v>1642</v>
      </c>
      <c r="J115" s="6">
        <v>2297</v>
      </c>
      <c r="L115" s="4" t="s">
        <v>152</v>
      </c>
      <c r="M115" s="7">
        <v>96.023145038167939</v>
      </c>
      <c r="N115" s="7">
        <v>70.539756394640676</v>
      </c>
      <c r="O115" s="8">
        <v>77.806460600783637</v>
      </c>
    </row>
    <row r="116" spans="2:15" x14ac:dyDescent="0.25">
      <c r="B116" s="4" t="s">
        <v>153</v>
      </c>
      <c r="C116" s="5">
        <v>72868.759999999995</v>
      </c>
      <c r="D116" s="5">
        <v>136698.07</v>
      </c>
      <c r="E116" s="6">
        <v>209566.83000000002</v>
      </c>
      <c r="G116" s="4" t="s">
        <v>153</v>
      </c>
      <c r="H116" s="5">
        <v>703</v>
      </c>
      <c r="I116" s="5">
        <v>1777</v>
      </c>
      <c r="J116" s="6">
        <v>2480</v>
      </c>
      <c r="L116" s="4" t="s">
        <v>153</v>
      </c>
      <c r="M116" s="7">
        <v>103.65399715504978</v>
      </c>
      <c r="N116" s="7">
        <v>76.926319639842433</v>
      </c>
      <c r="O116" s="8">
        <v>84.502754032258053</v>
      </c>
    </row>
    <row r="117" spans="2:15" x14ac:dyDescent="0.25">
      <c r="B117" s="4" t="s">
        <v>154</v>
      </c>
      <c r="C117" s="5">
        <v>109657.8</v>
      </c>
      <c r="D117" s="5">
        <v>173738.53</v>
      </c>
      <c r="E117" s="6">
        <v>283396.33</v>
      </c>
      <c r="G117" s="4" t="s">
        <v>154</v>
      </c>
      <c r="H117" s="5">
        <v>893</v>
      </c>
      <c r="I117" s="5">
        <v>2163</v>
      </c>
      <c r="J117" s="6">
        <v>3056</v>
      </c>
      <c r="L117" s="4" t="s">
        <v>154</v>
      </c>
      <c r="M117" s="7">
        <v>122.79708846584546</v>
      </c>
      <c r="N117" s="7">
        <v>80.322944983818772</v>
      </c>
      <c r="O117" s="8">
        <v>92.734401178010472</v>
      </c>
    </row>
    <row r="118" spans="2:15" x14ac:dyDescent="0.25">
      <c r="B118" s="4" t="s">
        <v>155</v>
      </c>
      <c r="C118" s="5">
        <v>242993.22</v>
      </c>
      <c r="D118" s="5">
        <v>313082.18</v>
      </c>
      <c r="E118" s="6">
        <v>556075.4</v>
      </c>
      <c r="G118" s="4" t="s">
        <v>155</v>
      </c>
      <c r="H118" s="5">
        <v>1826</v>
      </c>
      <c r="I118" s="5">
        <v>3944</v>
      </c>
      <c r="J118" s="6">
        <v>5770</v>
      </c>
      <c r="L118" s="4" t="s">
        <v>155</v>
      </c>
      <c r="M118" s="7">
        <v>133.07405257393208</v>
      </c>
      <c r="N118" s="7">
        <v>79.381891480730218</v>
      </c>
      <c r="O118" s="8">
        <v>96.373552859618727</v>
      </c>
    </row>
    <row r="119" spans="2:15" x14ac:dyDescent="0.25">
      <c r="B119" s="4" t="s">
        <v>156</v>
      </c>
      <c r="C119" s="5">
        <v>170726.77</v>
      </c>
      <c r="D119" s="5">
        <v>249290.12</v>
      </c>
      <c r="E119" s="6">
        <v>420016.89</v>
      </c>
      <c r="G119" s="4" t="s">
        <v>156</v>
      </c>
      <c r="H119" s="5">
        <v>1529</v>
      </c>
      <c r="I119" s="5">
        <v>3421</v>
      </c>
      <c r="J119" s="6">
        <v>4950</v>
      </c>
      <c r="L119" s="4" t="s">
        <v>156</v>
      </c>
      <c r="M119" s="7">
        <v>111.65910398953564</v>
      </c>
      <c r="N119" s="7">
        <v>72.870540777550417</v>
      </c>
      <c r="O119" s="8">
        <v>84.851896969696966</v>
      </c>
    </row>
    <row r="120" spans="2:15" x14ac:dyDescent="0.25">
      <c r="B120" s="4" t="s">
        <v>157</v>
      </c>
      <c r="C120" s="5">
        <v>53741.1</v>
      </c>
      <c r="D120" s="5">
        <v>109422.29999999999</v>
      </c>
      <c r="E120" s="6">
        <v>163163.4</v>
      </c>
      <c r="G120" s="4" t="s">
        <v>157</v>
      </c>
      <c r="H120" s="5">
        <v>576</v>
      </c>
      <c r="I120" s="5">
        <v>1484</v>
      </c>
      <c r="J120" s="6">
        <v>2060</v>
      </c>
      <c r="L120" s="4" t="s">
        <v>157</v>
      </c>
      <c r="M120" s="7">
        <v>93.300520833333337</v>
      </c>
      <c r="N120" s="7">
        <v>73.734703504043125</v>
      </c>
      <c r="O120" s="8">
        <v>79.205533980582516</v>
      </c>
    </row>
    <row r="121" spans="2:15" x14ac:dyDescent="0.25">
      <c r="B121" s="4" t="s">
        <v>158</v>
      </c>
      <c r="C121" s="5">
        <v>73675.87</v>
      </c>
      <c r="D121" s="5">
        <v>138941.88</v>
      </c>
      <c r="E121" s="6">
        <v>212617.75</v>
      </c>
      <c r="G121" s="4" t="s">
        <v>158</v>
      </c>
      <c r="H121" s="5">
        <v>706</v>
      </c>
      <c r="I121" s="5">
        <v>1840</v>
      </c>
      <c r="J121" s="6">
        <v>2546</v>
      </c>
      <c r="L121" s="4" t="s">
        <v>158</v>
      </c>
      <c r="M121" s="7">
        <v>104.35675637393767</v>
      </c>
      <c r="N121" s="7">
        <v>75.511891304347827</v>
      </c>
      <c r="O121" s="8">
        <v>83.510506677140611</v>
      </c>
    </row>
    <row r="122" spans="2:15" x14ac:dyDescent="0.25">
      <c r="B122" s="4" t="s">
        <v>159</v>
      </c>
      <c r="C122" s="5">
        <v>86579.23</v>
      </c>
      <c r="D122" s="5">
        <v>152257</v>
      </c>
      <c r="E122" s="6">
        <v>238836.22999999998</v>
      </c>
      <c r="G122" s="4" t="s">
        <v>159</v>
      </c>
      <c r="H122" s="5">
        <v>833</v>
      </c>
      <c r="I122" s="5">
        <v>1934</v>
      </c>
      <c r="J122" s="6">
        <v>2767</v>
      </c>
      <c r="L122" s="4" t="s">
        <v>159</v>
      </c>
      <c r="M122" s="7">
        <v>103.93665066026411</v>
      </c>
      <c r="N122" s="7">
        <v>78.726473629782831</v>
      </c>
      <c r="O122" s="8">
        <v>86.315948680881817</v>
      </c>
    </row>
    <row r="123" spans="2:15" x14ac:dyDescent="0.25">
      <c r="B123" s="4" t="s">
        <v>160</v>
      </c>
      <c r="C123" s="5">
        <v>108060.09</v>
      </c>
      <c r="D123" s="5">
        <v>158739.74000000002</v>
      </c>
      <c r="E123" s="6">
        <v>266799.83</v>
      </c>
      <c r="G123" s="4" t="s">
        <v>160</v>
      </c>
      <c r="H123" s="5">
        <v>838</v>
      </c>
      <c r="I123" s="5">
        <v>2055</v>
      </c>
      <c r="J123" s="6">
        <v>2893</v>
      </c>
      <c r="L123" s="4" t="s">
        <v>160</v>
      </c>
      <c r="M123" s="7">
        <v>128.94998806682577</v>
      </c>
      <c r="N123" s="7">
        <v>77.24561557177617</v>
      </c>
      <c r="O123" s="8">
        <v>92.222547528517111</v>
      </c>
    </row>
    <row r="124" spans="2:15" x14ac:dyDescent="0.25">
      <c r="B124" s="4" t="s">
        <v>161</v>
      </c>
      <c r="C124" s="5">
        <v>119429.63</v>
      </c>
      <c r="D124" s="5">
        <v>198876.68000000002</v>
      </c>
      <c r="E124" s="6">
        <v>318306.31000000006</v>
      </c>
      <c r="G124" s="4" t="s">
        <v>161</v>
      </c>
      <c r="H124" s="5">
        <v>985</v>
      </c>
      <c r="I124" s="5">
        <v>2550</v>
      </c>
      <c r="J124" s="6">
        <v>3535</v>
      </c>
      <c r="L124" s="4" t="s">
        <v>161</v>
      </c>
      <c r="M124" s="7">
        <v>121.24835532994925</v>
      </c>
      <c r="N124" s="7">
        <v>77.990854901960788</v>
      </c>
      <c r="O124" s="8">
        <v>90.044217821782183</v>
      </c>
    </row>
    <row r="125" spans="2:15" x14ac:dyDescent="0.25">
      <c r="B125" s="4" t="s">
        <v>162</v>
      </c>
      <c r="C125" s="5">
        <v>189115.68</v>
      </c>
      <c r="D125" s="5">
        <v>276731.57</v>
      </c>
      <c r="E125" s="6">
        <v>465847.25</v>
      </c>
      <c r="G125" s="4" t="s">
        <v>162</v>
      </c>
      <c r="H125" s="5">
        <v>1634</v>
      </c>
      <c r="I125" s="5">
        <v>3656</v>
      </c>
      <c r="J125" s="6">
        <v>5290</v>
      </c>
      <c r="L125" s="4" t="s">
        <v>162</v>
      </c>
      <c r="M125" s="7">
        <v>115.73787025703794</v>
      </c>
      <c r="N125" s="7">
        <v>75.692442560175053</v>
      </c>
      <c r="O125" s="8">
        <v>88.061862003780718</v>
      </c>
    </row>
    <row r="126" spans="2:15" x14ac:dyDescent="0.25">
      <c r="B126" s="4" t="s">
        <v>163</v>
      </c>
      <c r="C126" s="5">
        <v>142562.96</v>
      </c>
      <c r="D126" s="5">
        <v>212913.87</v>
      </c>
      <c r="E126" s="6">
        <v>355476.82999999996</v>
      </c>
      <c r="G126" s="4" t="s">
        <v>163</v>
      </c>
      <c r="H126" s="5">
        <v>1365</v>
      </c>
      <c r="I126" s="5">
        <v>3065</v>
      </c>
      <c r="J126" s="6">
        <v>4430</v>
      </c>
      <c r="L126" s="4" t="s">
        <v>163</v>
      </c>
      <c r="M126" s="7">
        <v>104.44172893772893</v>
      </c>
      <c r="N126" s="7">
        <v>69.466189233278953</v>
      </c>
      <c r="O126" s="8">
        <v>80.243076749435673</v>
      </c>
    </row>
    <row r="127" spans="2:15" x14ac:dyDescent="0.25">
      <c r="B127" s="4" t="s">
        <v>164</v>
      </c>
      <c r="C127" s="5">
        <v>49756.17</v>
      </c>
      <c r="D127" s="5">
        <v>87974.650000000009</v>
      </c>
      <c r="E127" s="6">
        <v>137730.82</v>
      </c>
      <c r="G127" s="4" t="s">
        <v>164</v>
      </c>
      <c r="H127" s="5">
        <v>529</v>
      </c>
      <c r="I127" s="5">
        <v>1309</v>
      </c>
      <c r="J127" s="6">
        <v>1838</v>
      </c>
      <c r="L127" s="4" t="s">
        <v>164</v>
      </c>
      <c r="M127" s="7">
        <v>94.05703213610586</v>
      </c>
      <c r="N127" s="7">
        <v>67.207524828113065</v>
      </c>
      <c r="O127" s="8">
        <v>74.935157780195865</v>
      </c>
    </row>
    <row r="128" spans="2:15" x14ac:dyDescent="0.25">
      <c r="B128" s="4" t="s">
        <v>165</v>
      </c>
      <c r="C128" s="5">
        <v>50661.59</v>
      </c>
      <c r="D128" s="5">
        <v>250277.65</v>
      </c>
      <c r="E128" s="6">
        <v>300939.24</v>
      </c>
      <c r="G128" s="4" t="s">
        <v>165</v>
      </c>
      <c r="H128" s="5">
        <v>570</v>
      </c>
      <c r="I128" s="5">
        <v>1567</v>
      </c>
      <c r="J128" s="6">
        <v>2137</v>
      </c>
      <c r="L128" s="4" t="s">
        <v>165</v>
      </c>
      <c r="M128" s="7">
        <v>88.87998245614034</v>
      </c>
      <c r="N128" s="7">
        <v>159.7177089980855</v>
      </c>
      <c r="O128" s="8">
        <v>140.82322882545625</v>
      </c>
    </row>
    <row r="129" spans="2:15" x14ac:dyDescent="0.25">
      <c r="B129" s="4" t="s">
        <v>166</v>
      </c>
      <c r="C129" s="5">
        <v>64217.71</v>
      </c>
      <c r="D129" s="5">
        <v>130195.86</v>
      </c>
      <c r="E129" s="6">
        <v>194413.57</v>
      </c>
      <c r="G129" s="4" t="s">
        <v>166</v>
      </c>
      <c r="H129" s="5">
        <v>603</v>
      </c>
      <c r="I129" s="5">
        <v>1667</v>
      </c>
      <c r="J129" s="6">
        <v>2270</v>
      </c>
      <c r="L129" s="4" t="s">
        <v>166</v>
      </c>
      <c r="M129" s="7">
        <v>106.49703150912106</v>
      </c>
      <c r="N129" s="7">
        <v>78.101895620875823</v>
      </c>
      <c r="O129" s="8">
        <v>85.644744493392068</v>
      </c>
    </row>
    <row r="130" spans="2:15" x14ac:dyDescent="0.25">
      <c r="B130" s="4" t="s">
        <v>167</v>
      </c>
      <c r="C130" s="5">
        <v>62573.21</v>
      </c>
      <c r="D130" s="5">
        <v>141429.09</v>
      </c>
      <c r="E130" s="6">
        <v>204002.3</v>
      </c>
      <c r="G130" s="4" t="s">
        <v>167</v>
      </c>
      <c r="H130" s="5">
        <v>676</v>
      </c>
      <c r="I130" s="5">
        <v>1787</v>
      </c>
      <c r="J130" s="6">
        <v>2463</v>
      </c>
      <c r="L130" s="4" t="s">
        <v>167</v>
      </c>
      <c r="M130" s="7">
        <v>92.563920118343191</v>
      </c>
      <c r="N130" s="7">
        <v>79.143307218802462</v>
      </c>
      <c r="O130" s="8">
        <v>82.826755988631746</v>
      </c>
    </row>
    <row r="131" spans="2:15" x14ac:dyDescent="0.25">
      <c r="B131" s="4" t="s">
        <v>168</v>
      </c>
      <c r="C131" s="5">
        <v>118007.05</v>
      </c>
      <c r="D131" s="5">
        <v>191382.85</v>
      </c>
      <c r="E131" s="6">
        <v>309389.90000000002</v>
      </c>
      <c r="G131" s="4" t="s">
        <v>168</v>
      </c>
      <c r="H131" s="5">
        <v>960</v>
      </c>
      <c r="I131" s="5">
        <v>2406</v>
      </c>
      <c r="J131" s="6">
        <v>3366</v>
      </c>
      <c r="L131" s="4" t="s">
        <v>168</v>
      </c>
      <c r="M131" s="7">
        <v>122.92401041666668</v>
      </c>
      <c r="N131" s="7">
        <v>79.543994181213634</v>
      </c>
      <c r="O131" s="8">
        <v>91.91619132501485</v>
      </c>
    </row>
    <row r="132" spans="2:15" x14ac:dyDescent="0.25">
      <c r="B132" s="4" t="s">
        <v>169</v>
      </c>
      <c r="C132" s="5">
        <v>218391.84</v>
      </c>
      <c r="D132" s="5">
        <v>308320.81</v>
      </c>
      <c r="E132" s="6">
        <v>526712.65</v>
      </c>
      <c r="G132" s="4" t="s">
        <v>169</v>
      </c>
      <c r="H132" s="5">
        <v>1749</v>
      </c>
      <c r="I132" s="5">
        <v>3890</v>
      </c>
      <c r="J132" s="6">
        <v>5639</v>
      </c>
      <c r="L132" s="4" t="s">
        <v>169</v>
      </c>
      <c r="M132" s="7">
        <v>124.86668953687821</v>
      </c>
      <c r="N132" s="7">
        <v>79.259848329048836</v>
      </c>
      <c r="O132" s="8">
        <v>93.405328959035288</v>
      </c>
    </row>
    <row r="133" spans="2:15" x14ac:dyDescent="0.25">
      <c r="B133" s="4" t="s">
        <v>14</v>
      </c>
      <c r="C133" s="5">
        <v>19464785.170000009</v>
      </c>
      <c r="D133" s="5">
        <v>27982155.710000005</v>
      </c>
      <c r="E133" s="6">
        <v>47446940.87999998</v>
      </c>
      <c r="G133" s="4" t="s">
        <v>14</v>
      </c>
      <c r="H133" s="5">
        <v>181156</v>
      </c>
      <c r="I133" s="5">
        <v>398923</v>
      </c>
      <c r="J133" s="6">
        <v>580079</v>
      </c>
      <c r="L133" s="4" t="s">
        <v>14</v>
      </c>
      <c r="M133" s="7">
        <v>107.44764274989517</v>
      </c>
      <c r="N133" s="7">
        <v>70.144252675328374</v>
      </c>
      <c r="O133" s="8">
        <v>81.793929585452986</v>
      </c>
    </row>
  </sheetData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/>
  </sheetViews>
  <sheetFormatPr defaultRowHeight="15" x14ac:dyDescent="0.25"/>
  <cols>
    <col min="2" max="2" width="11.85546875" bestFit="1" customWidth="1"/>
    <col min="3" max="3" width="6.28515625" bestFit="1" customWidth="1"/>
    <col min="4" max="4" width="7.42578125" bestFit="1" customWidth="1"/>
  </cols>
  <sheetData>
    <row r="2" spans="2:4" x14ac:dyDescent="0.25">
      <c r="B2" s="2" t="s">
        <v>21</v>
      </c>
      <c r="C2" s="2" t="s">
        <v>17</v>
      </c>
    </row>
    <row r="3" spans="2:4" x14ac:dyDescent="0.25">
      <c r="B3" s="2" t="s">
        <v>15</v>
      </c>
      <c r="C3" s="9" t="s">
        <v>4</v>
      </c>
      <c r="D3" s="9" t="s">
        <v>5</v>
      </c>
    </row>
    <row r="4" spans="2:4" x14ac:dyDescent="0.25">
      <c r="B4" s="3" t="s">
        <v>13</v>
      </c>
      <c r="C4" s="10">
        <v>18</v>
      </c>
      <c r="D4" s="10">
        <v>53</v>
      </c>
    </row>
    <row r="5" spans="2:4" x14ac:dyDescent="0.25">
      <c r="B5" s="3" t="s">
        <v>20</v>
      </c>
      <c r="C5" s="10">
        <v>16</v>
      </c>
      <c r="D5" s="10">
        <v>46</v>
      </c>
    </row>
    <row r="6" spans="2:4" x14ac:dyDescent="0.25">
      <c r="B6" s="3" t="s">
        <v>8</v>
      </c>
      <c r="C6" s="10">
        <v>19</v>
      </c>
      <c r="D6" s="10">
        <v>57</v>
      </c>
    </row>
    <row r="7" spans="2:4" x14ac:dyDescent="0.25">
      <c r="B7" s="3" t="s">
        <v>9</v>
      </c>
      <c r="C7" s="10">
        <v>19</v>
      </c>
      <c r="D7" s="10">
        <v>57</v>
      </c>
    </row>
    <row r="8" spans="2:4" x14ac:dyDescent="0.25">
      <c r="B8" s="3" t="s">
        <v>10</v>
      </c>
      <c r="C8" s="10">
        <v>19</v>
      </c>
      <c r="D8" s="10">
        <v>57</v>
      </c>
    </row>
    <row r="9" spans="2:4" x14ac:dyDescent="0.25">
      <c r="B9" s="3" t="s">
        <v>11</v>
      </c>
      <c r="C9" s="10">
        <v>19</v>
      </c>
      <c r="D9" s="10">
        <v>56</v>
      </c>
    </row>
    <row r="10" spans="2:4" x14ac:dyDescent="0.25">
      <c r="B10" s="3" t="s">
        <v>12</v>
      </c>
      <c r="C10" s="10">
        <v>19</v>
      </c>
      <c r="D10" s="10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/>
  </sheetViews>
  <sheetFormatPr defaultRowHeight="15" x14ac:dyDescent="0.25"/>
  <cols>
    <col min="1" max="1" width="11.28515625" bestFit="1" customWidth="1"/>
    <col min="2" max="2" width="21.28515625" bestFit="1" customWidth="1"/>
    <col min="3" max="3" width="8" bestFit="1" customWidth="1"/>
    <col min="4" max="4" width="6.42578125" style="1" bestFit="1" customWidth="1"/>
    <col min="5" max="5" width="13" style="1" bestFit="1" customWidth="1"/>
    <col min="6" max="6" width="15.140625" style="5" bestFit="1" customWidth="1"/>
    <col min="7" max="7" width="15.5703125" style="5" bestFit="1" customWidth="1"/>
    <col min="9" max="9" width="11.28515625" bestFit="1" customWidth="1"/>
    <col min="10" max="10" width="21.28515625" bestFit="1" customWidth="1"/>
    <col min="11" max="11" width="6.42578125" bestFit="1" customWidth="1"/>
    <col min="12" max="13" width="13" bestFit="1" customWidth="1"/>
    <col min="14" max="14" width="13.42578125" bestFit="1" customWidth="1"/>
    <col min="16" max="16" width="11.28515625" bestFit="1" customWidth="1"/>
    <col min="17" max="17" width="21.28515625" bestFit="1" customWidth="1"/>
    <col min="18" max="18" width="6.42578125" bestFit="1" customWidth="1"/>
    <col min="19" max="20" width="13" bestFit="1" customWidth="1"/>
    <col min="21" max="21" width="13.42578125" bestFit="1" customWidth="1"/>
    <col min="23" max="23" width="11.28515625" bestFit="1" customWidth="1"/>
    <col min="24" max="24" width="21.28515625" bestFit="1" customWidth="1"/>
    <col min="25" max="25" width="6.42578125" bestFit="1" customWidth="1"/>
    <col min="26" max="27" width="13" bestFit="1" customWidth="1"/>
    <col min="28" max="28" width="13.42578125" bestFit="1" customWidth="1"/>
  </cols>
  <sheetData>
    <row r="1" spans="1:28" x14ac:dyDescent="0.25">
      <c r="A1" t="s">
        <v>0</v>
      </c>
      <c r="B1" t="s">
        <v>26</v>
      </c>
      <c r="C1" t="s">
        <v>1</v>
      </c>
      <c r="D1" s="1" t="s">
        <v>6</v>
      </c>
      <c r="E1" s="1" t="s">
        <v>7</v>
      </c>
      <c r="F1" s="5" t="s">
        <v>2</v>
      </c>
      <c r="G1" s="5" t="s">
        <v>3</v>
      </c>
      <c r="I1" t="s">
        <v>0</v>
      </c>
      <c r="J1" t="s">
        <v>26</v>
      </c>
      <c r="K1" t="s">
        <v>6</v>
      </c>
      <c r="L1" t="s">
        <v>7</v>
      </c>
      <c r="M1" t="s">
        <v>2</v>
      </c>
      <c r="N1" t="s">
        <v>3</v>
      </c>
      <c r="P1" t="s">
        <v>0</v>
      </c>
      <c r="Q1" t="s">
        <v>26</v>
      </c>
      <c r="R1" t="s">
        <v>6</v>
      </c>
      <c r="S1" t="s">
        <v>7</v>
      </c>
      <c r="T1" t="s">
        <v>2</v>
      </c>
      <c r="U1" t="s">
        <v>3</v>
      </c>
      <c r="W1" t="s">
        <v>0</v>
      </c>
      <c r="X1" t="s">
        <v>26</v>
      </c>
      <c r="Y1" t="s">
        <v>6</v>
      </c>
      <c r="Z1" t="s">
        <v>7</v>
      </c>
      <c r="AA1" t="s">
        <v>2</v>
      </c>
      <c r="AB1" t="s">
        <v>3</v>
      </c>
    </row>
    <row r="2" spans="1:28" x14ac:dyDescent="0.25">
      <c r="A2" s="16"/>
      <c r="B2" s="16"/>
      <c r="C2" s="41"/>
      <c r="D2" s="17"/>
      <c r="E2" s="17"/>
      <c r="F2" s="10"/>
      <c r="G2" s="10"/>
      <c r="M2" s="1"/>
      <c r="N2" s="1"/>
      <c r="T2" s="1"/>
      <c r="U2" s="1"/>
      <c r="AA2" s="1"/>
      <c r="AB2" s="1"/>
    </row>
  </sheetData>
  <pageMargins left="0.7" right="0.7" top="0.75" bottom="0.75" header="0.3" footer="0.3"/>
  <pageSetup orientation="portrait" horizontalDpi="0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Eataly Sales Report</vt:lpstr>
      <vt:lpstr>Daily Sales</vt:lpstr>
      <vt:lpstr>Config</vt:lpstr>
      <vt:lpstr>Base</vt:lpstr>
      <vt:lpstr>'Eataly Sales Report'!Print_Area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victor.rosa</dc:creator>
  <cp:lastModifiedBy>victor.rosa</cp:lastModifiedBy>
  <cp:lastPrinted>2015-12-08T14:00:25Z</cp:lastPrinted>
  <dcterms:created xsi:type="dcterms:W3CDTF">2015-06-05T15:20:09Z</dcterms:created>
  <dcterms:modified xsi:type="dcterms:W3CDTF">2015-12-08T14:00:35Z</dcterms:modified>
</cp:coreProperties>
</file>