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eensuca-my.sharepoint.com/personal/14vja_queensu_ca/Documents/E-textile Study/"/>
    </mc:Choice>
  </mc:AlternateContent>
  <xr:revisionPtr revIDLastSave="0" documentId="8_{953A1AC3-6A22-4F30-839D-53291E4F5194}" xr6:coauthVersionLast="47" xr6:coauthVersionMax="47" xr10:uidLastSave="{00000000-0000-0000-0000-000000000000}"/>
  <bookViews>
    <workbookView xWindow="0" yWindow="0" windowWidth="33600" windowHeight="21000" firstSheet="2" activeTab="2" xr2:uid="{00000000-000D-0000-FFFF-FFFF00000000}"/>
  </bookViews>
  <sheets>
    <sheet name="Aggregate" sheetId="11" r:id="rId1"/>
    <sheet name="F1_score" sheetId="12" r:id="rId2"/>
    <sheet name="Stats" sheetId="13" r:id="rId3"/>
    <sheet name="Participant 8" sheetId="3" r:id="rId4"/>
    <sheet name="Participant 15" sheetId="10" r:id="rId5"/>
    <sheet name="Participant 4" sheetId="9" r:id="rId6"/>
    <sheet name="Participant 5" sheetId="1" r:id="rId7"/>
    <sheet name="Participant 7" sheetId="5" r:id="rId8"/>
    <sheet name="Participant 29" sheetId="8" r:id="rId9"/>
    <sheet name="Participant 18" sheetId="6" r:id="rId10"/>
    <sheet name="Participant 3" sheetId="7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2" l="1"/>
  <c r="B6" i="12"/>
  <c r="K4" i="13"/>
  <c r="K5" i="13"/>
  <c r="K6" i="13"/>
  <c r="K7" i="13"/>
  <c r="K8" i="13"/>
  <c r="K11" i="13"/>
  <c r="K12" i="13"/>
  <c r="K13" i="13"/>
  <c r="K14" i="13"/>
  <c r="K15" i="13"/>
  <c r="K16" i="13"/>
  <c r="K19" i="13"/>
  <c r="K22" i="13"/>
  <c r="K25" i="13"/>
  <c r="K3" i="13"/>
  <c r="J4" i="13"/>
  <c r="J5" i="13"/>
  <c r="J6" i="13"/>
  <c r="J7" i="13"/>
  <c r="J8" i="13"/>
  <c r="J11" i="13"/>
  <c r="J12" i="13"/>
  <c r="J13" i="13"/>
  <c r="J14" i="13"/>
  <c r="J15" i="13"/>
  <c r="J16" i="13"/>
  <c r="J19" i="13"/>
  <c r="J22" i="13"/>
  <c r="J25" i="13"/>
  <c r="J3" i="13"/>
  <c r="W28" i="12"/>
  <c r="X28" i="12"/>
  <c r="Y28" i="12"/>
  <c r="Z28" i="12"/>
  <c r="AA28" i="12"/>
  <c r="AB28" i="12"/>
  <c r="Q28" i="12"/>
  <c r="R28" i="12"/>
  <c r="S28" i="12"/>
  <c r="T28" i="12"/>
  <c r="U28" i="12"/>
  <c r="P28" i="12"/>
  <c r="I29" i="12"/>
  <c r="J29" i="12"/>
  <c r="K29" i="12"/>
  <c r="L29" i="12"/>
  <c r="M29" i="12"/>
  <c r="N29" i="12"/>
  <c r="C29" i="12"/>
  <c r="D29" i="12"/>
  <c r="E29" i="12"/>
  <c r="F29" i="12"/>
  <c r="G29" i="12"/>
  <c r="B29" i="12"/>
  <c r="Q13" i="12"/>
  <c r="R13" i="12"/>
  <c r="S13" i="12"/>
  <c r="T13" i="12"/>
  <c r="U13" i="12"/>
  <c r="W13" i="12"/>
  <c r="X13" i="12"/>
  <c r="Y13" i="12"/>
  <c r="Z13" i="12"/>
  <c r="AA13" i="12"/>
  <c r="AB13" i="12"/>
  <c r="P13" i="12"/>
  <c r="C14" i="12"/>
  <c r="D14" i="12"/>
  <c r="E14" i="12"/>
  <c r="F14" i="12"/>
  <c r="G14" i="12"/>
  <c r="I14" i="12"/>
  <c r="J14" i="12"/>
  <c r="K14" i="12"/>
  <c r="L14" i="12"/>
  <c r="M14" i="12"/>
  <c r="N14" i="12"/>
  <c r="B14" i="12"/>
  <c r="P21" i="12"/>
  <c r="Q21" i="12"/>
  <c r="R21" i="12"/>
  <c r="S21" i="12"/>
  <c r="T21" i="12"/>
  <c r="U21" i="12"/>
  <c r="W21" i="12"/>
  <c r="X21" i="12"/>
  <c r="Y21" i="12"/>
  <c r="Z21" i="12"/>
  <c r="AA21" i="12"/>
  <c r="AB21" i="12"/>
  <c r="P22" i="12"/>
  <c r="Q22" i="12"/>
  <c r="R22" i="12"/>
  <c r="S22" i="12"/>
  <c r="T22" i="12"/>
  <c r="U22" i="12"/>
  <c r="W22" i="12"/>
  <c r="X22" i="12"/>
  <c r="Y22" i="12"/>
  <c r="Z22" i="12"/>
  <c r="AA22" i="12"/>
  <c r="AB22" i="12"/>
  <c r="P23" i="12"/>
  <c r="Q23" i="12"/>
  <c r="R23" i="12"/>
  <c r="S23" i="12"/>
  <c r="T23" i="12"/>
  <c r="U23" i="12"/>
  <c r="W23" i="12"/>
  <c r="X23" i="12"/>
  <c r="Y23" i="12"/>
  <c r="Z23" i="12"/>
  <c r="AA23" i="12"/>
  <c r="AB23" i="12"/>
  <c r="P24" i="12"/>
  <c r="Q24" i="12"/>
  <c r="R24" i="12"/>
  <c r="S24" i="12"/>
  <c r="T24" i="12"/>
  <c r="U24" i="12"/>
  <c r="W24" i="12"/>
  <c r="X24" i="12"/>
  <c r="Y24" i="12"/>
  <c r="Z24" i="12"/>
  <c r="AA24" i="12"/>
  <c r="AB24" i="12"/>
  <c r="P25" i="12"/>
  <c r="Q25" i="12"/>
  <c r="R25" i="12"/>
  <c r="S25" i="12"/>
  <c r="T25" i="12"/>
  <c r="U25" i="12"/>
  <c r="W25" i="12"/>
  <c r="X25" i="12"/>
  <c r="Y25" i="12"/>
  <c r="Z25" i="12"/>
  <c r="AA25" i="12"/>
  <c r="AB25" i="12"/>
  <c r="P26" i="12"/>
  <c r="Q26" i="12"/>
  <c r="R26" i="12"/>
  <c r="S26" i="12"/>
  <c r="T26" i="12"/>
  <c r="U26" i="12"/>
  <c r="W26" i="12"/>
  <c r="X26" i="12"/>
  <c r="Y26" i="12"/>
  <c r="Z26" i="12"/>
  <c r="AA26" i="12"/>
  <c r="AB26" i="12"/>
  <c r="P27" i="12"/>
  <c r="Q27" i="12"/>
  <c r="R27" i="12"/>
  <c r="S27" i="12"/>
  <c r="T27" i="12"/>
  <c r="U27" i="12"/>
  <c r="W27" i="12"/>
  <c r="X27" i="12"/>
  <c r="Y27" i="12"/>
  <c r="Z27" i="12"/>
  <c r="AA27" i="12"/>
  <c r="AB27" i="12"/>
  <c r="Q20" i="12"/>
  <c r="R20" i="12"/>
  <c r="S20" i="12"/>
  <c r="T20" i="12"/>
  <c r="U20" i="12"/>
  <c r="W20" i="12"/>
  <c r="X20" i="12"/>
  <c r="Y20" i="12"/>
  <c r="Z20" i="12"/>
  <c r="AA20" i="12"/>
  <c r="AB20" i="12"/>
  <c r="P20" i="12"/>
  <c r="P6" i="12"/>
  <c r="Q6" i="12"/>
  <c r="R6" i="12"/>
  <c r="S6" i="12"/>
  <c r="T6" i="12"/>
  <c r="U6" i="12"/>
  <c r="W6" i="12"/>
  <c r="X6" i="12"/>
  <c r="Y6" i="12"/>
  <c r="Z6" i="12"/>
  <c r="AA6" i="12"/>
  <c r="AB6" i="12"/>
  <c r="P7" i="12"/>
  <c r="Q7" i="12"/>
  <c r="R7" i="12"/>
  <c r="S7" i="12"/>
  <c r="T7" i="12"/>
  <c r="U7" i="12"/>
  <c r="W7" i="12"/>
  <c r="X7" i="12"/>
  <c r="Y7" i="12"/>
  <c r="Z7" i="12"/>
  <c r="AA7" i="12"/>
  <c r="AB7" i="12"/>
  <c r="P8" i="12"/>
  <c r="Q8" i="12"/>
  <c r="R8" i="12"/>
  <c r="S8" i="12"/>
  <c r="T8" i="12"/>
  <c r="U8" i="12"/>
  <c r="W8" i="12"/>
  <c r="X8" i="12"/>
  <c r="Y8" i="12"/>
  <c r="Z8" i="12"/>
  <c r="AA8" i="12"/>
  <c r="AB8" i="12"/>
  <c r="P9" i="12"/>
  <c r="Q9" i="12"/>
  <c r="R9" i="12"/>
  <c r="S9" i="12"/>
  <c r="T9" i="12"/>
  <c r="U9" i="12"/>
  <c r="W9" i="12"/>
  <c r="X9" i="12"/>
  <c r="Y9" i="12"/>
  <c r="Z9" i="12"/>
  <c r="AA9" i="12"/>
  <c r="AB9" i="12"/>
  <c r="P10" i="12"/>
  <c r="Q10" i="12"/>
  <c r="R10" i="12"/>
  <c r="S10" i="12"/>
  <c r="T10" i="12"/>
  <c r="U10" i="12"/>
  <c r="W10" i="12"/>
  <c r="X10" i="12"/>
  <c r="Y10" i="12"/>
  <c r="Z10" i="12"/>
  <c r="AA10" i="12"/>
  <c r="AB10" i="12"/>
  <c r="P11" i="12"/>
  <c r="Q11" i="12"/>
  <c r="R11" i="12"/>
  <c r="S11" i="12"/>
  <c r="T11" i="12"/>
  <c r="U11" i="12"/>
  <c r="W11" i="12"/>
  <c r="X11" i="12"/>
  <c r="Y11" i="12"/>
  <c r="Z11" i="12"/>
  <c r="AA11" i="12"/>
  <c r="AB11" i="12"/>
  <c r="P12" i="12"/>
  <c r="Q12" i="12"/>
  <c r="R12" i="12"/>
  <c r="S12" i="12"/>
  <c r="T12" i="12"/>
  <c r="U12" i="12"/>
  <c r="W12" i="12"/>
  <c r="X12" i="12"/>
  <c r="Y12" i="12"/>
  <c r="Z12" i="12"/>
  <c r="AA12" i="12"/>
  <c r="AB12" i="12"/>
  <c r="Q5" i="12"/>
  <c r="R5" i="12"/>
  <c r="S5" i="12"/>
  <c r="T5" i="12"/>
  <c r="U5" i="12"/>
  <c r="W5" i="12"/>
  <c r="X5" i="12"/>
  <c r="Y5" i="12"/>
  <c r="Z5" i="12"/>
  <c r="AA5" i="12"/>
  <c r="AB5" i="12"/>
  <c r="P5" i="12"/>
  <c r="I6" i="12"/>
  <c r="J6" i="12"/>
  <c r="K6" i="12"/>
  <c r="L6" i="12"/>
  <c r="M6" i="12"/>
  <c r="N6" i="12"/>
  <c r="I7" i="12"/>
  <c r="J7" i="12"/>
  <c r="K7" i="12"/>
  <c r="L7" i="12"/>
  <c r="M7" i="12"/>
  <c r="N7" i="12"/>
  <c r="I8" i="12"/>
  <c r="J8" i="12"/>
  <c r="K8" i="12"/>
  <c r="L8" i="12"/>
  <c r="M8" i="12"/>
  <c r="N8" i="12"/>
  <c r="I9" i="12"/>
  <c r="J9" i="12"/>
  <c r="K9" i="12"/>
  <c r="L9" i="12"/>
  <c r="M9" i="12"/>
  <c r="N9" i="12"/>
  <c r="I10" i="12"/>
  <c r="J10" i="12"/>
  <c r="K10" i="12"/>
  <c r="L10" i="12"/>
  <c r="M10" i="12"/>
  <c r="N10" i="12"/>
  <c r="I11" i="12"/>
  <c r="J11" i="12"/>
  <c r="K11" i="12"/>
  <c r="L11" i="12"/>
  <c r="M11" i="12"/>
  <c r="N11" i="12"/>
  <c r="I12" i="12"/>
  <c r="J12" i="12"/>
  <c r="K12" i="12"/>
  <c r="L12" i="12"/>
  <c r="M12" i="12"/>
  <c r="N12" i="12"/>
  <c r="I13" i="12"/>
  <c r="J13" i="12"/>
  <c r="K13" i="12"/>
  <c r="L13" i="12"/>
  <c r="M13" i="12"/>
  <c r="N13" i="12"/>
  <c r="J5" i="12"/>
  <c r="K5" i="12"/>
  <c r="L5" i="12"/>
  <c r="M5" i="12"/>
  <c r="N5" i="12"/>
  <c r="I5" i="12"/>
  <c r="I21" i="12"/>
  <c r="J21" i="12"/>
  <c r="K21" i="12"/>
  <c r="L21" i="12"/>
  <c r="M21" i="12"/>
  <c r="N21" i="12"/>
  <c r="I22" i="12"/>
  <c r="J22" i="12"/>
  <c r="K22" i="12"/>
  <c r="L22" i="12"/>
  <c r="M22" i="12"/>
  <c r="N22" i="12"/>
  <c r="I23" i="12"/>
  <c r="J23" i="12"/>
  <c r="K23" i="12"/>
  <c r="L23" i="12"/>
  <c r="M23" i="12"/>
  <c r="N23" i="12"/>
  <c r="I24" i="12"/>
  <c r="J24" i="12"/>
  <c r="K24" i="12"/>
  <c r="L24" i="12"/>
  <c r="M24" i="12"/>
  <c r="N24" i="12"/>
  <c r="I25" i="12"/>
  <c r="J25" i="12"/>
  <c r="K25" i="12"/>
  <c r="L25" i="12"/>
  <c r="M25" i="12"/>
  <c r="N25" i="12"/>
  <c r="I26" i="12"/>
  <c r="J26" i="12"/>
  <c r="K26" i="12"/>
  <c r="L26" i="12"/>
  <c r="M26" i="12"/>
  <c r="N26" i="12"/>
  <c r="I27" i="12"/>
  <c r="J27" i="12"/>
  <c r="K27" i="12"/>
  <c r="L27" i="12"/>
  <c r="M27" i="12"/>
  <c r="N27" i="12"/>
  <c r="I28" i="12"/>
  <c r="J28" i="12"/>
  <c r="K28" i="12"/>
  <c r="L28" i="12"/>
  <c r="M28" i="12"/>
  <c r="N28" i="12"/>
  <c r="J20" i="12"/>
  <c r="K20" i="12"/>
  <c r="L20" i="12"/>
  <c r="M20" i="12"/>
  <c r="N20" i="12"/>
  <c r="I20" i="12"/>
  <c r="B21" i="12"/>
  <c r="C21" i="12"/>
  <c r="D21" i="12"/>
  <c r="E21" i="12"/>
  <c r="F21" i="12"/>
  <c r="G21" i="12"/>
  <c r="B22" i="12"/>
  <c r="C22" i="12"/>
  <c r="D22" i="12"/>
  <c r="E22" i="12"/>
  <c r="F22" i="12"/>
  <c r="G22" i="12"/>
  <c r="B23" i="12"/>
  <c r="C23" i="12"/>
  <c r="D23" i="12"/>
  <c r="E23" i="12"/>
  <c r="F23" i="12"/>
  <c r="G23" i="12"/>
  <c r="B24" i="12"/>
  <c r="C24" i="12"/>
  <c r="D24" i="12"/>
  <c r="E24" i="12"/>
  <c r="F24" i="12"/>
  <c r="G24" i="12"/>
  <c r="B25" i="12"/>
  <c r="C25" i="12"/>
  <c r="D25" i="12"/>
  <c r="E25" i="12"/>
  <c r="F25" i="12"/>
  <c r="G25" i="12"/>
  <c r="B26" i="12"/>
  <c r="C26" i="12"/>
  <c r="D26" i="12"/>
  <c r="E26" i="12"/>
  <c r="F26" i="12"/>
  <c r="G26" i="12"/>
  <c r="B27" i="12"/>
  <c r="C27" i="12"/>
  <c r="D27" i="12"/>
  <c r="E27" i="12"/>
  <c r="F27" i="12"/>
  <c r="G27" i="12"/>
  <c r="B28" i="12"/>
  <c r="C28" i="12"/>
  <c r="D28" i="12"/>
  <c r="E28" i="12"/>
  <c r="F28" i="12"/>
  <c r="G28" i="12"/>
  <c r="E20" i="12"/>
  <c r="F20" i="12"/>
  <c r="G20" i="12"/>
  <c r="C20" i="12"/>
  <c r="D20" i="12"/>
  <c r="B20" i="12"/>
  <c r="E6" i="12"/>
  <c r="F6" i="12"/>
  <c r="G6" i="12"/>
  <c r="E7" i="12"/>
  <c r="F7" i="12"/>
  <c r="G7" i="12"/>
  <c r="E8" i="12"/>
  <c r="F8" i="12"/>
  <c r="G8" i="12"/>
  <c r="E9" i="12"/>
  <c r="F9" i="12"/>
  <c r="G9" i="12"/>
  <c r="E10" i="12"/>
  <c r="F10" i="12"/>
  <c r="G10" i="12"/>
  <c r="E11" i="12"/>
  <c r="F11" i="12"/>
  <c r="G11" i="12"/>
  <c r="E12" i="12"/>
  <c r="F12" i="12"/>
  <c r="G12" i="12"/>
  <c r="E13" i="12"/>
  <c r="F13" i="12"/>
  <c r="G13" i="12"/>
  <c r="G5" i="12"/>
  <c r="F5" i="12"/>
  <c r="E5" i="12"/>
  <c r="B13" i="12"/>
  <c r="C6" i="12"/>
  <c r="D6" i="12"/>
  <c r="B7" i="12"/>
  <c r="C7" i="12"/>
  <c r="D7" i="12"/>
  <c r="B8" i="12"/>
  <c r="C8" i="12"/>
  <c r="D8" i="12"/>
  <c r="B9" i="12"/>
  <c r="C9" i="12"/>
  <c r="D9" i="12"/>
  <c r="B10" i="12"/>
  <c r="C10" i="12"/>
  <c r="D10" i="12"/>
  <c r="B11" i="12"/>
  <c r="C11" i="12"/>
  <c r="D11" i="12"/>
  <c r="B12" i="12"/>
  <c r="C12" i="12"/>
  <c r="D12" i="12"/>
  <c r="C13" i="12"/>
  <c r="D13" i="12"/>
  <c r="D5" i="12"/>
  <c r="C5" i="12"/>
  <c r="P85" i="7"/>
  <c r="U85" i="7"/>
  <c r="V85" i="7"/>
  <c r="O85" i="7"/>
  <c r="P85" i="8"/>
  <c r="Q85" i="8"/>
  <c r="U85" i="8"/>
  <c r="V85" i="8"/>
  <c r="W85" i="8"/>
  <c r="O85" i="8"/>
  <c r="P85" i="6"/>
  <c r="Q85" i="6"/>
  <c r="U85" i="6"/>
  <c r="V85" i="6"/>
  <c r="W85" i="6"/>
  <c r="O85" i="6"/>
  <c r="P85" i="5"/>
  <c r="Q85" i="5"/>
  <c r="U85" i="5"/>
  <c r="V85" i="5"/>
  <c r="W85" i="5"/>
  <c r="O85" i="5"/>
  <c r="P85" i="1"/>
  <c r="Q85" i="1"/>
  <c r="U85" i="1"/>
  <c r="V85" i="1"/>
  <c r="W85" i="1"/>
  <c r="O85" i="1"/>
  <c r="P85" i="9"/>
  <c r="Q85" i="9"/>
  <c r="U85" i="9"/>
  <c r="V85" i="9"/>
  <c r="W85" i="9"/>
  <c r="O85" i="9"/>
  <c r="C95" i="7"/>
  <c r="C95" i="8"/>
  <c r="C95" i="6"/>
  <c r="C95" i="5"/>
  <c r="C95" i="1"/>
  <c r="C95" i="9"/>
  <c r="C95" i="10"/>
  <c r="D95" i="7"/>
  <c r="I95" i="7"/>
  <c r="J95" i="7"/>
  <c r="D95" i="8"/>
  <c r="E95" i="8"/>
  <c r="I95" i="8"/>
  <c r="J95" i="8"/>
  <c r="K95" i="8"/>
  <c r="D95" i="6"/>
  <c r="E95" i="6"/>
  <c r="I95" i="6"/>
  <c r="J95" i="6"/>
  <c r="K95" i="6"/>
  <c r="D95" i="5"/>
  <c r="E95" i="5"/>
  <c r="I95" i="5"/>
  <c r="J95" i="5"/>
  <c r="K95" i="5"/>
  <c r="D95" i="1"/>
  <c r="E95" i="1"/>
  <c r="I95" i="1"/>
  <c r="J95" i="1"/>
  <c r="K95" i="1"/>
  <c r="D95" i="9"/>
  <c r="E95" i="9"/>
  <c r="I95" i="9"/>
  <c r="J95" i="9"/>
  <c r="K95" i="9"/>
  <c r="I95" i="10"/>
  <c r="J95" i="10"/>
  <c r="K95" i="10"/>
  <c r="D95" i="10"/>
  <c r="E95" i="10"/>
  <c r="U85" i="10"/>
  <c r="V85" i="10"/>
  <c r="W85" i="10"/>
  <c r="P85" i="10"/>
  <c r="Q85" i="10"/>
  <c r="O85" i="10"/>
  <c r="U85" i="3"/>
  <c r="V85" i="3"/>
  <c r="W85" i="3"/>
  <c r="P85" i="3"/>
  <c r="Q85" i="3"/>
  <c r="O85" i="3"/>
  <c r="I95" i="3"/>
  <c r="J95" i="3"/>
  <c r="K95" i="3"/>
  <c r="E95" i="3"/>
  <c r="D95" i="3"/>
  <c r="C95" i="3"/>
</calcChain>
</file>

<file path=xl/sharedStrings.xml><?xml version="1.0" encoding="utf-8"?>
<sst xmlns="http://schemas.openxmlformats.org/spreadsheetml/2006/main" count="5193" uniqueCount="621">
  <si>
    <t>BEST MODEL IN TERMS OF ACCURACY - COUNTING ALL</t>
  </si>
  <si>
    <t>A: Train Test Splits Predicting Current Data Label</t>
  </si>
  <si>
    <t>B: Train Tests Splits Predicting Next Time Step's Label</t>
  </si>
  <si>
    <t>C: Fixed Test Training Increaes  Current Data Label</t>
  </si>
  <si>
    <t>D: Fixed Test Training Increaes  Next Time Step's Label</t>
  </si>
  <si>
    <t>90-10</t>
  </si>
  <si>
    <t>XGB/SVM</t>
  </si>
  <si>
    <t>Log-Reg/SVM</t>
  </si>
  <si>
    <t>80-20</t>
  </si>
  <si>
    <t>XGB</t>
  </si>
  <si>
    <t>Log-Reg</t>
  </si>
  <si>
    <t>70-20</t>
  </si>
  <si>
    <t>Log-Reg/XGB</t>
  </si>
  <si>
    <t>70-30</t>
  </si>
  <si>
    <t>60-20</t>
  </si>
  <si>
    <t>XGM/SVM</t>
  </si>
  <si>
    <t>60-40</t>
  </si>
  <si>
    <t>50-20</t>
  </si>
  <si>
    <t>50-50</t>
  </si>
  <si>
    <t>SVM</t>
  </si>
  <si>
    <t>40-20</t>
  </si>
  <si>
    <t>40-60</t>
  </si>
  <si>
    <t>30-20</t>
  </si>
  <si>
    <t>30-70</t>
  </si>
  <si>
    <t>20-20</t>
  </si>
  <si>
    <t>20-80</t>
  </si>
  <si>
    <t>10-20</t>
  </si>
  <si>
    <t>10-90</t>
  </si>
  <si>
    <t>Log-Reg/SVM/XGB</t>
  </si>
  <si>
    <t>MODE</t>
  </si>
  <si>
    <t>BEST MODEL IN TERMS OF ACCURACY - ONLY BETTER THAN BASELINE</t>
  </si>
  <si>
    <t>Log-Reg/XGB/SVM</t>
  </si>
  <si>
    <t xml:space="preserve">MODE </t>
  </si>
  <si>
    <t>MODEL WITH LOWEST VARIANCE IN ACCURACY ACROSS TRAIN-TEST SPLITS</t>
  </si>
  <si>
    <t xml:space="preserve"> Average F1-Scores</t>
  </si>
  <si>
    <t>Condition A</t>
  </si>
  <si>
    <t>Condition B</t>
  </si>
  <si>
    <t>Condition C</t>
  </si>
  <si>
    <t>Condition D</t>
  </si>
  <si>
    <t xml:space="preserve"> STDEV.S F1-Scores</t>
  </si>
  <si>
    <t xml:space="preserve"> P8</t>
  </si>
  <si>
    <t xml:space="preserve">unseen </t>
  </si>
  <si>
    <t xml:space="preserve"> P15</t>
  </si>
  <si>
    <t>single label</t>
  </si>
  <si>
    <t>0</t>
  </si>
  <si>
    <t>1</t>
  </si>
  <si>
    <t xml:space="preserve"> P4</t>
  </si>
  <si>
    <t>0.06876091</t>
  </si>
  <si>
    <t>0.43788657</t>
  </si>
  <si>
    <t xml:space="preserve"> P5</t>
  </si>
  <si>
    <t>0.76702449</t>
  </si>
  <si>
    <t>0.78355085</t>
  </si>
  <si>
    <t>0.05638587</t>
  </si>
  <si>
    <t>0.37344398</t>
  </si>
  <si>
    <t xml:space="preserve"> P7</t>
  </si>
  <si>
    <t xml:space="preserve"> P18</t>
  </si>
  <si>
    <t>0.43662854</t>
  </si>
  <si>
    <t xml:space="preserve"> P29</t>
  </si>
  <si>
    <t>timeout</t>
  </si>
  <si>
    <t>0.22612817</t>
  </si>
  <si>
    <t>0.15836972</t>
  </si>
  <si>
    <t xml:space="preserve"> P3</t>
  </si>
  <si>
    <t>0.8841224</t>
  </si>
  <si>
    <t>0.03635243</t>
  </si>
  <si>
    <t>0.00189274</t>
  </si>
  <si>
    <t>unseen</t>
  </si>
  <si>
    <t>Kurtosis</t>
  </si>
  <si>
    <t>P8</t>
  </si>
  <si>
    <t>P7</t>
  </si>
  <si>
    <t>P15</t>
  </si>
  <si>
    <t>P4</t>
  </si>
  <si>
    <t>P5</t>
  </si>
  <si>
    <t>P29</t>
  </si>
  <si>
    <t>P18</t>
  </si>
  <si>
    <t>P3</t>
  </si>
  <si>
    <t>Average</t>
  </si>
  <si>
    <t>Standard Deviation</t>
  </si>
  <si>
    <t>bvp</t>
  </si>
  <si>
    <t>bpm</t>
  </si>
  <si>
    <t>temp</t>
  </si>
  <si>
    <t>x</t>
  </si>
  <si>
    <t>y</t>
  </si>
  <si>
    <t>z</t>
  </si>
  <si>
    <t>Skew</t>
  </si>
  <si>
    <t>pump events</t>
  </si>
  <si>
    <t>p8</t>
  </si>
  <si>
    <t>events</t>
  </si>
  <si>
    <t>percent pump on</t>
  </si>
  <si>
    <t>on</t>
  </si>
  <si>
    <t>percent pump off</t>
  </si>
  <si>
    <t>off</t>
  </si>
  <si>
    <t xml:space="preserve">One Class : </t>
  </si>
  <si>
    <t>60% Pump Off</t>
  </si>
  <si>
    <t>Split</t>
  </si>
  <si>
    <t>Metric</t>
  </si>
  <si>
    <t>Logistic Regression</t>
  </si>
  <si>
    <t>XGBoost</t>
  </si>
  <si>
    <t>Mean Squared Error</t>
  </si>
  <si>
    <t>Mean Absolute Error</t>
  </si>
  <si>
    <t xml:space="preserve">False Positive </t>
  </si>
  <si>
    <t>True Positive</t>
  </si>
  <si>
    <t xml:space="preserve">False Negative </t>
  </si>
  <si>
    <t xml:space="preserve">True Negative </t>
  </si>
  <si>
    <t>F1-Score</t>
  </si>
  <si>
    <t>[0.73630137 0.        ]</t>
  </si>
  <si>
    <t>[0.77367896 0.        ]</t>
  </si>
  <si>
    <t>[0.74361593 0.        ]</t>
  </si>
  <si>
    <t>[1.]</t>
  </si>
  <si>
    <t>[0.90196078 0.        ]</t>
  </si>
  <si>
    <t>[0.79104808 0.67108476]</t>
  </si>
  <si>
    <t>[0.78295784 0.66413531]</t>
  </si>
  <si>
    <t>[0.79345422 0.67319804]</t>
  </si>
  <si>
    <t>[0.         0.40191388]</t>
  </si>
  <si>
    <t>[0.7902439  0.66666667]</t>
  </si>
  <si>
    <t>[0.09655172 0.30687831]</t>
  </si>
  <si>
    <t>Precision</t>
  </si>
  <si>
    <t>nan</t>
  </si>
  <si>
    <t>Recall</t>
  </si>
  <si>
    <t>Accuracy</t>
  </si>
  <si>
    <t>[0.61033342 0.55636048]</t>
  </si>
  <si>
    <t>[0.6490099 0.5754491]</t>
  </si>
  <si>
    <t>[0.61635857 0.55843777]</t>
  </si>
  <si>
    <t>[0.84931507 0.        ]</t>
  </si>
  <si>
    <t>[0.74       0.61764706]</t>
  </si>
  <si>
    <t>[0.49862411 0.51361452]</t>
  </si>
  <si>
    <t>[0.04998264 0.39164259]</t>
  </si>
  <si>
    <t>[0.47852761 0.5071165 ]</t>
  </si>
  <si>
    <t>[0.         0.40952381]</t>
  </si>
  <si>
    <t>[0.12328767 0.31914894]</t>
  </si>
  <si>
    <t>[0.04511278 0.3681592 ]</t>
  </si>
  <si>
    <t>[0.67998369 0.74529526]</t>
  </si>
  <si>
    <t>[0.64197888 0.40461872]</t>
  </si>
  <si>
    <t>[0.68876314 0.74844822]</t>
  </si>
  <si>
    <t>[0.74742268 0.15517241]</t>
  </si>
  <si>
    <t>[0.64880952 0.29761905]</t>
  </si>
  <si>
    <t>[0.73684211 0.        ]</t>
  </si>
  <si>
    <t>[0.71710526 0.61459667]</t>
  </si>
  <si>
    <t>[0.54855015 0.53134493]</t>
  </si>
  <si>
    <t>[0.66438858 0.58117575]</t>
  </si>
  <si>
    <t>[0.06153846 0.40196078]</t>
  </si>
  <si>
    <t>[0.66       0.49253731]</t>
  </si>
  <si>
    <t>[0.72229276 0.83443279]</t>
  </si>
  <si>
    <t>[0.68960054 0.53689009]</t>
  </si>
  <si>
    <t>[0.72671811 0.83422227]</t>
  </si>
  <si>
    <t>[0.61283644 0.        ]</t>
  </si>
  <si>
    <t>[0.64745011 0.2739726 ]</t>
  </si>
  <si>
    <t>[0.76281179 0.64781145]</t>
  </si>
  <si>
    <t>[0.59670782 0.55097365]</t>
  </si>
  <si>
    <t>[0.77265572 0.65530174]</t>
  </si>
  <si>
    <t>[0.84429066 0.        ]</t>
  </si>
  <si>
    <t>[0.67379679 0.58503401]</t>
  </si>
  <si>
    <t>[0.86524823 0.26923077]</t>
  </si>
  <si>
    <t>[0.53904708 0.7120465 ]</t>
  </si>
  <si>
    <t>[0.72493532 0.44064452]</t>
  </si>
  <si>
    <t>[0.57471576 0.71596456]</t>
  </si>
  <si>
    <t>[0.64223386 0.22641509]</t>
  </si>
  <si>
    <t>[0.72487644 0.27705628]</t>
  </si>
  <si>
    <t>[0.71274962 0.        ]</t>
  </si>
  <si>
    <t>[0.71192834 0.61057999]</t>
  </si>
  <si>
    <t>[0.65831491 0.57963131]</t>
  </si>
  <si>
    <t>[0.71120488 0.60436737]</t>
  </si>
  <si>
    <t>[0.77192982 0.50943396]</t>
  </si>
  <si>
    <t>[0.80365297 0.62608696]</t>
  </si>
  <si>
    <t>[0.78884462 0.36144578]</t>
  </si>
  <si>
    <t>[0.00086605 0.5449645 ]</t>
  </si>
  <si>
    <t>[0.02808112 0.54582809]</t>
  </si>
  <si>
    <t>[2.88766965e-04 5.44892862e-01]</t>
  </si>
  <si>
    <t>[0.71304348 0.37341772]</t>
  </si>
  <si>
    <t>[0.         0.54624277]</t>
  </si>
  <si>
    <t>[0.76866585 0.        ]</t>
  </si>
  <si>
    <t>[0.61153263 0.55166375]</t>
  </si>
  <si>
    <t>[0.76923077 0.64248705]</t>
  </si>
  <si>
    <t>[0.60339155 0.54301546]</t>
  </si>
  <si>
    <t>[0.74396135 0.58267717]</t>
  </si>
  <si>
    <t>[0.24203822 0.32768362]</t>
  </si>
  <si>
    <t>[0.00599315 0.62990118]</t>
  </si>
  <si>
    <t>[0.72529085 0.22317724]</t>
  </si>
  <si>
    <t>[0.00627049 0.62935204]</t>
  </si>
  <si>
    <t>[0.63636364 0.17318436]</t>
  </si>
  <si>
    <t>[0.64766839 0.32      ]</t>
  </si>
  <si>
    <t>[0.70011148 0.02181818]</t>
  </si>
  <si>
    <t>[0.61057448 0.55542658]</t>
  </si>
  <si>
    <t>[0.6776539  0.59127228]</t>
  </si>
  <si>
    <t>[0.61167513 0.55523256]</t>
  </si>
  <si>
    <t>[0.64489796 0.02247191]</t>
  </si>
  <si>
    <t>[0.70157068 0.6013986 ]</t>
  </si>
  <si>
    <t>[0.85121107 0.04444444]</t>
  </si>
  <si>
    <t>unseen label error</t>
  </si>
  <si>
    <t>[0.75373134 0.        ]</t>
  </si>
  <si>
    <t>[0.7        0.55223881]</t>
  </si>
  <si>
    <t>[0.85223368 0.        ]</t>
  </si>
  <si>
    <t>Unseen label error</t>
  </si>
  <si>
    <t>87% Pump Off</t>
  </si>
  <si>
    <t>single label error</t>
  </si>
  <si>
    <t>[0.         0.92896175]</t>
  </si>
  <si>
    <t>[0.         0.99658703]</t>
  </si>
  <si>
    <t>[0.         0.56585366]</t>
  </si>
  <si>
    <t>[0.         0.99615877]</t>
  </si>
  <si>
    <t>[0.         0.52908068]</t>
  </si>
  <si>
    <t>[0.         0.99692938]</t>
  </si>
  <si>
    <t>[0.         0.62359551]</t>
  </si>
  <si>
    <t>[0.         0.99429636]</t>
  </si>
  <si>
    <t>[0.         0.99277221]</t>
  </si>
  <si>
    <t>[0.         0.99573015]</t>
  </si>
  <si>
    <t>[0.         0.62616822]</t>
  </si>
  <si>
    <t>[0.         0.99511514]</t>
  </si>
  <si>
    <t>[0.         0.99384462]</t>
  </si>
  <si>
    <t>[0.         0.98969072]</t>
  </si>
  <si>
    <t>[0.         0.70198675]</t>
  </si>
  <si>
    <t>[0.         0.98266168]</t>
  </si>
  <si>
    <t>[0.         0.98932592]</t>
  </si>
  <si>
    <t>[0.         0.97866304]</t>
  </si>
  <si>
    <t>[0.         0.54814815]</t>
  </si>
  <si>
    <t>[0.         0.67005937]</t>
  </si>
  <si>
    <t>unseen label</t>
  </si>
  <si>
    <t>53% Pump Off</t>
  </si>
  <si>
    <t>[0.04081633 0.        ]</t>
  </si>
  <si>
    <t>[0.6440678 0.       ]</t>
  </si>
  <si>
    <t>[0.00646054 0.        ]</t>
  </si>
  <si>
    <t>[0. 0.]</t>
  </si>
  <si>
    <t>[0.53731343 0.        ]</t>
  </si>
  <si>
    <t>[0.99953682 0.        ]</t>
  </si>
  <si>
    <t>[0.93543618 0.        ]</t>
  </si>
  <si>
    <t>[0.83333333 0.        ]</t>
  </si>
  <si>
    <t>[0.9870801 0.       ]</t>
  </si>
  <si>
    <t>[0.9602122 0.       ]</t>
  </si>
  <si>
    <t>[0.0228833 0.       ]</t>
  </si>
  <si>
    <t>[0.66501854 0.        ]</t>
  </si>
  <si>
    <t>[0.02423965 0.        ]</t>
  </si>
  <si>
    <t>[0.49230769 0.        ]</t>
  </si>
  <si>
    <t>[0.99779608 0.        ]</t>
  </si>
  <si>
    <t>[0.89711514 0.        ]</t>
  </si>
  <si>
    <t>[0.99802853 0.        ]</t>
  </si>
  <si>
    <t>[0.79754601 0.        ]</t>
  </si>
  <si>
    <t>[0.68013468 0.        ]</t>
  </si>
  <si>
    <t>[0.89577465 0.        ]</t>
  </si>
  <si>
    <t>[0.09193825 0.25750351]</t>
  </si>
  <si>
    <t>[0.57793136 0.22460595]</t>
  </si>
  <si>
    <t>[0.07647059 0.25654596]</t>
  </si>
  <si>
    <t>[0.   0.25]</t>
  </si>
  <si>
    <t>[0.015625   0.24096386]</t>
  </si>
  <si>
    <t>[0.99814471 0.        ]</t>
  </si>
  <si>
    <t>[0.94582723 0.        ]</t>
  </si>
  <si>
    <t>[0.32478632 0.        ]</t>
  </si>
  <si>
    <t>[0.71052632 0.        ]</t>
  </si>
  <si>
    <t>[0.48463737 0.05161078]</t>
  </si>
  <si>
    <t>[5.88859850e-01 3.97140588e-04]</t>
  </si>
  <si>
    <t>[0.49871738 0.05154812]</t>
  </si>
  <si>
    <t>[0.         0.48355899]</t>
  </si>
  <si>
    <t>[0.50381679 0.        ]</t>
  </si>
  <si>
    <t>[0.         0.48062016]</t>
  </si>
  <si>
    <t>[0.99826087 0.        ]</t>
  </si>
  <si>
    <t>[0.91375409 0.        ]</t>
  </si>
  <si>
    <t>[0.57971014 0.        ]</t>
  </si>
  <si>
    <t>[0.70198675 0.        ]</t>
  </si>
  <si>
    <t>[0.60583328 0.00684373]</t>
  </si>
  <si>
    <t>[0.54764726 0.10558236]</t>
  </si>
  <si>
    <t>[0.66075195 0.00255381]</t>
  </si>
  <si>
    <t>[0.1038961  0.42016807]</t>
  </si>
  <si>
    <t>[0.60992908 0.        ]</t>
  </si>
  <si>
    <t>[0.         0.40650407]</t>
  </si>
  <si>
    <t>[0.16482583 0.        ]</t>
  </si>
  <si>
    <t>[0.9532348 0.       ]</t>
  </si>
  <si>
    <t>[0.34799235 0.        ]</t>
  </si>
  <si>
    <t>[0.80122324 0.        ]</t>
  </si>
  <si>
    <t>[0.52631579 0.        ]</t>
  </si>
  <si>
    <t>[0.84023669 0.        ]</t>
  </si>
  <si>
    <t>[0.00039659 0.36326891]</t>
  </si>
  <si>
    <t>[0.07626876 0.37471696]</t>
  </si>
  <si>
    <t>[0.         0.36683259]</t>
  </si>
  <si>
    <t>[0.         0.36211699]</t>
  </si>
  <si>
    <t>[0.01290323 0.35443038]</t>
  </si>
  <si>
    <t>[0.         0.35983264]</t>
  </si>
  <si>
    <t>[0.01743919 0.        ]</t>
  </si>
  <si>
    <t>[0.85471898 0.        ]</t>
  </si>
  <si>
    <t>[0.02061856 0.        ]</t>
  </si>
  <si>
    <t>[0.02020202 0.        ]</t>
  </si>
  <si>
    <t>[0.03924028 0.43788657]</t>
  </si>
  <si>
    <t>[0.06876091 0.43173589]</t>
  </si>
  <si>
    <t>[0.01773181 0.45209149]</t>
  </si>
  <si>
    <t>[0.         0.49890591]</t>
  </si>
  <si>
    <t>[0.01290323 0.49393605]</t>
  </si>
  <si>
    <t>[0.01698416 0.        ]</t>
  </si>
  <si>
    <t>[0.6406545 0.       ]</t>
  </si>
  <si>
    <t>[0.02333562 0.        ]</t>
  </si>
  <si>
    <t>[0.39087001 0.44238763]</t>
  </si>
  <si>
    <t>[0.18147131 0.50009321]</t>
  </si>
  <si>
    <t>[0.47908914 0.43346421]</t>
  </si>
  <si>
    <t>[0.         0.58738739]</t>
  </si>
  <si>
    <t>[0.51145038 0.50895141]</t>
  </si>
  <si>
    <t>[0.44091429 0.54237605]</t>
  </si>
  <si>
    <t>[0.3254614  0.57088751]</t>
  </si>
  <si>
    <t>[0.5022748  0.53958509]</t>
  </si>
  <si>
    <t>[0.06185567 0.64425332]</t>
  </si>
  <si>
    <t>[0.49828571 0.50618673]</t>
  </si>
  <si>
    <t>[0.         0.64827586]</t>
  </si>
  <si>
    <t>66% Pump Off</t>
  </si>
  <si>
    <t>[0.92600653 0.52447552]</t>
  </si>
  <si>
    <t>[0.91986601 0.15258856]</t>
  </si>
  <si>
    <t>[0.93627319 0.55198488]</t>
  </si>
  <si>
    <t>[0.94565217 0.        ]</t>
  </si>
  <si>
    <t>[0.93181818 0.33333333]</t>
  </si>
  <si>
    <t>[0.95135135 0.        ]</t>
  </si>
  <si>
    <t>[0.91998971 0.13850416]</t>
  </si>
  <si>
    <t>[0.51390589 0.        ]</t>
  </si>
  <si>
    <t>[0.91958763 0.15217391]</t>
  </si>
  <si>
    <t>[0.95956873 0.        ]</t>
  </si>
  <si>
    <t>[0.84662577 0.16666667]</t>
  </si>
  <si>
    <t>[0.9002849 0.       ]</t>
  </si>
  <si>
    <t>[0.82217866 0.0620384 ]</t>
  </si>
  <si>
    <t>[0.92210099 0.        ]</t>
  </si>
  <si>
    <t>[0.89987839 0.32328767]</t>
  </si>
  <si>
    <t>[0.91525424 0.        ]</t>
  </si>
  <si>
    <t>[0.98378378 0.57142857]</t>
  </si>
  <si>
    <t>[0.86725664 0.        ]</t>
  </si>
  <si>
    <t>[0.5534329  0.06087168]</t>
  </si>
  <si>
    <t>[0.51101945 0.02582766]</t>
  </si>
  <si>
    <t>[0.52221172 0.05514019]</t>
  </si>
  <si>
    <t>[0.35260116 0.04273504]</t>
  </si>
  <si>
    <t>[0.34782609 0.04255319]</t>
  </si>
  <si>
    <t>[0.58536585 0.        ]</t>
  </si>
  <si>
    <t>[0.54237898 0.13473971]</t>
  </si>
  <si>
    <t>[0.75683019 0.13896312]</t>
  </si>
  <si>
    <t>[0.526737   0.13208806]</t>
  </si>
  <si>
    <t>[0.08333333 0.08333333]</t>
  </si>
  <si>
    <t>[0.68571429 0.15384615]</t>
  </si>
  <si>
    <t>[0.57777778 0.        ]</t>
  </si>
  <si>
    <t>[0.78116197 0.55859375]</t>
  </si>
  <si>
    <t>[0.4377228  0.32708468]</t>
  </si>
  <si>
    <t>[0.77715506 0.56442358]</t>
  </si>
  <si>
    <t>[0.5607064  0.37617555]</t>
  </si>
  <si>
    <t>[0.34188034 0.45130641]</t>
  </si>
  <si>
    <t>[0.81481481 0.38202247]</t>
  </si>
  <si>
    <t>[0.7744186  0.03960396]</t>
  </si>
  <si>
    <t>[0.52602359 0.        ]</t>
  </si>
  <si>
    <t>[0.70262794 0.02714932]</t>
  </si>
  <si>
    <t>[0.1319797 0.0855615]</t>
  </si>
  <si>
    <t>[0.84307692 0.13559322]</t>
  </si>
  <si>
    <t>[0.58823529 0.        ]</t>
  </si>
  <si>
    <t>[0.75292865 0.0373444 ]</t>
  </si>
  <si>
    <t>[0.59643606 0.31633688]</t>
  </si>
  <si>
    <t>[0.75190974 0.        ]</t>
  </si>
  <si>
    <t>[0.75486381 0.02072539]</t>
  </si>
  <si>
    <t>[0.50331126 0.55968689]</t>
  </si>
  <si>
    <t>[0.75291074 0.        ]</t>
  </si>
  <si>
    <t>[0.73638669 0.01450084]</t>
  </si>
  <si>
    <t>[0.48339879 0.        ]</t>
  </si>
  <si>
    <t>[0.57578806 0.00078989]</t>
  </si>
  <si>
    <t>[0.7027027 0.       ]</t>
  </si>
  <si>
    <t>[0.79113924 0.02941176]</t>
  </si>
  <si>
    <t>[0.93333333 0.        ]</t>
  </si>
  <si>
    <t>[0.77111241 0.03439803]</t>
  </si>
  <si>
    <t>[0.63091981 0.32835491]</t>
  </si>
  <si>
    <t>[0.77177819 0.03964038]</t>
  </si>
  <si>
    <t>[0.77070064 0.        ]</t>
  </si>
  <si>
    <t>[0.75510204 0.48663102]</t>
  </si>
  <si>
    <t>[0.76677316 0.        ]</t>
  </si>
  <si>
    <t>[0.94351651 0.32159265]</t>
  </si>
  <si>
    <t>[0.48654429 0.00138648]</t>
  </si>
  <si>
    <t>[0.81970885 0.04733728]</t>
  </si>
  <si>
    <t>[0.72 0.  ]</t>
  </si>
  <si>
    <t>[0.77564103 0.02777778]</t>
  </si>
  <si>
    <t>[0.93922652 0.        ]</t>
  </si>
  <si>
    <t>[0.76702449 0.05638587]</t>
  </si>
  <si>
    <t>[0.64030491 0.37344398]</t>
  </si>
  <si>
    <t>[0.78355085 0.01787709]</t>
  </si>
  <si>
    <t>[0.77892756 0.18118467]</t>
  </si>
  <si>
    <t>[0.74517766 0.31232877]</t>
  </si>
  <si>
    <t>[0.73884141 0.07407407]</t>
  </si>
  <si>
    <t>[0.9618532  0.45207957]</t>
  </si>
  <si>
    <t>[0.51085023 0.04314544]</t>
  </si>
  <si>
    <t>[0.95674172 0.42033898]</t>
  </si>
  <si>
    <t>[0.74918567 0.        ]</t>
  </si>
  <si>
    <t>[0.82972136 0.09836066]</t>
  </si>
  <si>
    <t>[0.81846154 0.        ]</t>
  </si>
  <si>
    <t>[0.78793067 0.        ]</t>
  </si>
  <si>
    <t>[0.81761948 0.46193188]</t>
  </si>
  <si>
    <t>[0.73952641 0.35874439]</t>
  </si>
  <si>
    <t>[0.77226027 0.29255319]</t>
  </si>
  <si>
    <t>[0.4420191  0.49568434]</t>
  </si>
  <si>
    <t>[0.71864407 0.06741573]</t>
  </si>
  <si>
    <t>[0.87058824 0.        ]</t>
  </si>
  <si>
    <t>[0.80190631 0.00315557]</t>
  </si>
  <si>
    <t>[0.79204559 0.61863465]</t>
  </si>
  <si>
    <t>[0.80180632 0.0037831 ]</t>
  </si>
  <si>
    <t>[0.74225246 0.17433414]</t>
  </si>
  <si>
    <t>[0.80769231 0.        ]</t>
  </si>
  <si>
    <t>[0.65840708 0.3630363 ]</t>
  </si>
  <si>
    <t>97% Pump Off</t>
  </si>
  <si>
    <t>[0.59913793 0.2734375 ]</t>
  </si>
  <si>
    <t>[0.93961708 0.        ]</t>
  </si>
  <si>
    <t>[0.9453125 0.       ]</t>
  </si>
  <si>
    <t>[0.95744681 0.        ]</t>
  </si>
  <si>
    <t>[0.93478261 0.        ]</t>
  </si>
  <si>
    <t>[0.84396964 0.27260813]</t>
  </si>
  <si>
    <t>[0.96946565 0.        ]</t>
  </si>
  <si>
    <t>[0.97338403 0.        ]</t>
  </si>
  <si>
    <t>[0.97916667 0.        ]</t>
  </si>
  <si>
    <t>[0.97382199 0.        ]</t>
  </si>
  <si>
    <t>[0.87853816 0.24498886]</t>
  </si>
  <si>
    <t>[0.98065125 0.        ]</t>
  </si>
  <si>
    <t>[0.98241206 0.        ]</t>
  </si>
  <si>
    <t>[0.9862069 0.       ]</t>
  </si>
  <si>
    <t>[0.91019669 0.91019669]</t>
  </si>
  <si>
    <t>[0.98543917 0.        ]</t>
  </si>
  <si>
    <t>[0.98686679 0.        ]</t>
  </si>
  <si>
    <t>[0.98969072 0.        ]</t>
  </si>
  <si>
    <t>[0.93284936 0.24489796]</t>
  </si>
  <si>
    <t>[0.98904802 0.        ]</t>
  </si>
  <si>
    <t>[0.98952096 0.        ]</t>
  </si>
  <si>
    <t>[0.99176955 0.        ]</t>
  </si>
  <si>
    <t>[0.74471345 0.21192053]</t>
  </si>
  <si>
    <t>[0.97894737 0.        ]</t>
  </si>
  <si>
    <t>[0.9017341  0.19047619]</t>
  </si>
  <si>
    <t>[0.98088571 0.01619433]</t>
  </si>
  <si>
    <t>[0.99088998 0.        ]</t>
  </si>
  <si>
    <t>[0.98678345 0.02312139]</t>
  </si>
  <si>
    <t>[0.99142367 0.        ]</t>
  </si>
  <si>
    <t>[0.98445596 0.        ]</t>
  </si>
  <si>
    <t>[0.86923077 0.        ]</t>
  </si>
  <si>
    <t>[0.96749522 0.        ]</t>
  </si>
  <si>
    <t>[0.96921976 0.        ]</t>
  </si>
  <si>
    <t>[0.97354497 0.        ]</t>
  </si>
  <si>
    <t>**check splits on these new data windows, could be different from initial splits</t>
  </si>
  <si>
    <t>54% Pump Off</t>
  </si>
  <si>
    <t>[0.00201816 0.        ]</t>
  </si>
  <si>
    <t>[0.61247372 0.        ]</t>
  </si>
  <si>
    <t>[0.0070458 0.       ]</t>
  </si>
  <si>
    <t>[0.06451613 0.        ]</t>
  </si>
  <si>
    <t>[0.18181818 0.        ]</t>
  </si>
  <si>
    <t>[0.74944348 0.7387155 ]</t>
  </si>
  <si>
    <t>[0.37827062 0.36140261]</t>
  </si>
  <si>
    <t>[0.73877039 0.73545108]</t>
  </si>
  <si>
    <t>[0.32       0.50961538]</t>
  </si>
  <si>
    <t>[0.71615721 0.49612403]</t>
  </si>
  <si>
    <t>[0.65968586 0.61077844]</t>
  </si>
  <si>
    <t>[0.00814111 0.61586968]</t>
  </si>
  <si>
    <t>[0.4923703  0.69885335]</t>
  </si>
  <si>
    <t>[0.05619982 0.62733357]</t>
  </si>
  <si>
    <t>[0.68825911 0.31858407]</t>
  </si>
  <si>
    <t>[0.34722222 0.56481481]</t>
  </si>
  <si>
    <t>[0.23030303 0.34871795]</t>
  </si>
  <si>
    <t>[0.70618923 0.66540643]</t>
  </si>
  <si>
    <t>[0.95485636 0.94397284]</t>
  </si>
  <si>
    <t>[0.71228984 0.67135515]</t>
  </si>
  <si>
    <t>[0.69201521 0.14736842]</t>
  </si>
  <si>
    <t>[0.71641791 0.63694268]</t>
  </si>
  <si>
    <t>[0.78571429 0.64179104]</t>
  </si>
  <si>
    <t>[0.00765306 0.64409881]</t>
  </si>
  <si>
    <t>[0.36439138 0.6949047 ]</t>
  </si>
  <si>
    <t>[0.01022691 0.64609759]</t>
  </si>
  <si>
    <t>[0.65102639 0.40201005]</t>
  </si>
  <si>
    <t>[0.36820084 0.49833887]</t>
  </si>
  <si>
    <t>[0.16521739 0.38064516]</t>
  </si>
  <si>
    <t>[0.46895682 0.64503897]</t>
  </si>
  <si>
    <t>[0.64083176 0.75979772]</t>
  </si>
  <si>
    <t>[0.37918462 0.61798899]</t>
  </si>
  <si>
    <t>[0.         0.62835249]</t>
  </si>
  <si>
    <t>[0.77456647 0.78918919]</t>
  </si>
  <si>
    <t>[0.55294118 0.59574468]</t>
  </si>
  <si>
    <t>[0.         0.57784162]</t>
  </si>
  <si>
    <t>[0.1394861  0.51348948]</t>
  </si>
  <si>
    <t>[0.         0.57771393]</t>
  </si>
  <si>
    <t>[0.31125828 0.50239234]</t>
  </si>
  <si>
    <t>[0.18309859 0.46788991]</t>
  </si>
  <si>
    <t>[0.03717472 0.42572062]</t>
  </si>
  <si>
    <t>[0.61902508 0.56415809]</t>
  </si>
  <si>
    <t>[0.64380113 0.76128216]</t>
  </si>
  <si>
    <t>[0.58938815 0.54014989]</t>
  </si>
  <si>
    <t>[0.69230769 0.57333333]</t>
  </si>
  <si>
    <t>[0.         0.65980777]</t>
  </si>
  <si>
    <t>[0.39024951 0.52238134]</t>
  </si>
  <si>
    <t>[0.00273011 0.65144493]</t>
  </si>
  <si>
    <t>[0.6518283  0.18587361]</t>
  </si>
  <si>
    <t>[0.49122807 0.59318637]</t>
  </si>
  <si>
    <t>[0.21079692 0.39685658]</t>
  </si>
  <si>
    <t>[0.45338322 0.62805007]</t>
  </si>
  <si>
    <t>[0.35901272 0.67327488]</t>
  </si>
  <si>
    <t>[0.46431744 0.60180497]</t>
  </si>
  <si>
    <t>[0.65591398 0.62790698]</t>
  </si>
  <si>
    <t>[0.        0.6015625]</t>
  </si>
  <si>
    <t>[0.36       0.27741935]</t>
  </si>
  <si>
    <t>[0.61211733 0.57099805]</t>
  </si>
  <si>
    <t>[0.44751307 0.06785795]</t>
  </si>
  <si>
    <t>[0.57181208 0.04204204]</t>
  </si>
  <si>
    <t>[0.62969005 0.51182796]</t>
  </si>
  <si>
    <t>[0.59555556 0.32258065]</t>
  </si>
  <si>
    <t>[0.39813582 0.63222132]</t>
  </si>
  <si>
    <t>[0.14102564 0.63978495]</t>
  </si>
  <si>
    <t>[0.44052045 0.61508951]</t>
  </si>
  <si>
    <t>[0.0862069  0.56198347]</t>
  </si>
  <si>
    <t>[0.17391304 0.48181818]</t>
  </si>
  <si>
    <t>[0.01980198 0.61478599]</t>
  </si>
  <si>
    <t>timeout error</t>
  </si>
  <si>
    <t>[0.46246064 0.20760443]</t>
  </si>
  <si>
    <t>[0.55453874 0.22612817]</t>
  </si>
  <si>
    <t>[0.50198105 0.15836972]</t>
  </si>
  <si>
    <t>[0.5316092  0.41992883]</t>
  </si>
  <si>
    <t>[0.43408788 0.1617357 ]</t>
  </si>
  <si>
    <t>[0.23809524 0.49071618]</t>
  </si>
  <si>
    <t>[0.08463817 0.6107612 ]</t>
  </si>
  <si>
    <t>[0.35964259 0.67137944]</t>
  </si>
  <si>
    <t>[0.19847328 0.53744493]</t>
  </si>
  <si>
    <t>[0.23287671 0.47169811]</t>
  </si>
  <si>
    <t>[0.18571429 0.47706422]</t>
  </si>
  <si>
    <t>[0.28331313 0.54058534]</t>
  </si>
  <si>
    <t>[0.61133912 0.24072348]</t>
  </si>
  <si>
    <t>[0.34334341 0.46526545]</t>
  </si>
  <si>
    <t>[0.63293651 0.13953488]</t>
  </si>
  <si>
    <t>[0.52883569 0.16570328]</t>
  </si>
  <si>
    <t>[0.45479452 0.43785311]</t>
  </si>
  <si>
    <t>[0.69406393 0.51798561]</t>
  </si>
  <si>
    <t>[0.07042254 0.38888889]</t>
  </si>
  <si>
    <t>[0.15384615 0.34653465]</t>
  </si>
  <si>
    <t>98% Pump Off</t>
  </si>
  <si>
    <t>[0.76323676 0.25705329]</t>
  </si>
  <si>
    <t>[0.96280775 0.        ]</t>
  </si>
  <si>
    <t>[0.96794371 0.        ]</t>
  </si>
  <si>
    <t>[0.97142857 0.        ]</t>
  </si>
  <si>
    <t>[0.97378978 0.55656109]</t>
  </si>
  <si>
    <t>[0.90652608 0.27272727]</t>
  </si>
  <si>
    <t>[0.96002168 0.45471349]</t>
  </si>
  <si>
    <t>[0.98583569 0.        ]</t>
  </si>
  <si>
    <t>[0.96829971 0.        ]</t>
  </si>
  <si>
    <t>[0.89788884 0.25705329]</t>
  </si>
  <si>
    <t>[0.98134088 0.02684564]</t>
  </si>
  <si>
    <t>[0.9842247 0.       ]</t>
  </si>
  <si>
    <t>[0.98591549 0.        ]</t>
  </si>
  <si>
    <t>[0.97608274 0.        ]</t>
  </si>
  <si>
    <t>[0.92881072 0.32539683]</t>
  </si>
  <si>
    <t>[0.97647363 0.01086957]</t>
  </si>
  <si>
    <t>[0.98542274 0.66666667]</t>
  </si>
  <si>
    <t>[0.98005698 0.        ]</t>
  </si>
  <si>
    <t>[0.92891344 0.24313725]</t>
  </si>
  <si>
    <t>[0.98716292 0.45421245]</t>
  </si>
  <si>
    <t>[0.98426813 0.        ]</t>
  </si>
  <si>
    <t>[0.98496241 0.        ]</t>
  </si>
  <si>
    <t>[0.98863636 0.5       ]</t>
  </si>
  <si>
    <t>[0.94191097 0.22463768]</t>
  </si>
  <si>
    <t>[0.98095483 0.00671141]</t>
  </si>
  <si>
    <t>[0.98239753 0.        ]</t>
  </si>
  <si>
    <t>[0.98305085 0.        ]</t>
  </si>
  <si>
    <t>[0.95376712 0.22302158]</t>
  </si>
  <si>
    <t>[0.98477157 0.        ]</t>
  </si>
  <si>
    <t>[0.98596743 0.        ]</t>
  </si>
  <si>
    <t>[0.98645598 0.        ]</t>
  </si>
  <si>
    <t>[0.98874296 0.        ]</t>
  </si>
  <si>
    <t>[0.98278962 0.        ]</t>
  </si>
  <si>
    <t>[0.95474349 0.19589258]</t>
  </si>
  <si>
    <t>[0.98613185 0.        ]</t>
  </si>
  <si>
    <t>[0.98833348 0.        ]</t>
  </si>
  <si>
    <t>[0.99246704 0.5       ]</t>
  </si>
  <si>
    <t>[0.95828819 0.42537313]</t>
  </si>
  <si>
    <t>[0.43662854 0.02463297]</t>
  </si>
  <si>
    <t>[0.98133177 0.        ]</t>
  </si>
  <si>
    <t>[0.99001676 0.        ]</t>
  </si>
  <si>
    <t>[0.98214286 0.15384615]</t>
  </si>
  <si>
    <t>[0.9903537  0.14285714]</t>
  </si>
  <si>
    <t>[0.98793242 0.        ]</t>
  </si>
  <si>
    <t>[0.89978495 0.26031746]</t>
  </si>
  <si>
    <t>[0.98043254 0.        ]</t>
  </si>
  <si>
    <t>[0.54132826 0.02467186]</t>
  </si>
  <si>
    <t>[0.98869948 0.        ]</t>
  </si>
  <si>
    <t>[0.99082569 0.        ]</t>
  </si>
  <si>
    <t>[0.87843137 0.04907975]</t>
  </si>
  <si>
    <t>[0.99087719 0.        ]</t>
  </si>
  <si>
    <t>[0.98446328 0.        ]</t>
  </si>
  <si>
    <t>83% Pump Off</t>
  </si>
  <si>
    <t xml:space="preserve"> unseen label error</t>
  </si>
  <si>
    <t>[0.85774722 0.        ]</t>
  </si>
  <si>
    <t>[0.81947484 0.0060241 ]</t>
  </si>
  <si>
    <t>[0.87356322 0.        ]</t>
  </si>
  <si>
    <t>[0.84705882 0.        ]</t>
  </si>
  <si>
    <t>[0.93201483 0.        ]</t>
  </si>
  <si>
    <t>[0.91010241 0.02735978]</t>
  </si>
  <si>
    <t>[0.94054054 0.        ]</t>
  </si>
  <si>
    <t>[0.90502793 0.        ]</t>
  </si>
  <si>
    <t>[0.93026743 0.12539185]</t>
  </si>
  <si>
    <t>[0.95440809 0.6627794 ]</t>
  </si>
  <si>
    <t>[0.94277929 0.16      ]</t>
  </si>
  <si>
    <t>[0.94923776 0.00318471]</t>
  </si>
  <si>
    <t>[0.86503607 0.03764115]</t>
  </si>
  <si>
    <t>[0.96113074 0.        ]</t>
  </si>
  <si>
    <t>[0.86213592 0.02739726]</t>
  </si>
  <si>
    <t>[0.93397507 0.00372439]</t>
  </si>
  <si>
    <t>[0.772496  0.1113004]</t>
  </si>
  <si>
    <t>[0.95867769 0.48275862]</t>
  </si>
  <si>
    <t>[0.90309462 0.01166559]</t>
  </si>
  <si>
    <t>[0.84561427 0.        ]</t>
  </si>
  <si>
    <t>[0.91712707 0.        ]</t>
  </si>
  <si>
    <t>[0.86438152 0.19469027]</t>
  </si>
  <si>
    <t>[0.89499936 0.        ]</t>
  </si>
  <si>
    <t>[0.92593522 0.12462908]</t>
  </si>
  <si>
    <t>[0.9373297 0.08     ]</t>
  </si>
  <si>
    <t>[0.86476027 0.16021362]</t>
  </si>
  <si>
    <t>[0.77935318 0.1690203 ]</t>
  </si>
  <si>
    <t>[0.92629263 0.05633803]</t>
  </si>
  <si>
    <t>[0.71587744 0.22137405]</t>
  </si>
  <si>
    <t>[0.90480416 0.        ]</t>
  </si>
  <si>
    <t>[0.93114672 0.15644172]</t>
  </si>
  <si>
    <t>[0.94308943 0.08695652]</t>
  </si>
  <si>
    <t>[0.86233354 0.03701419]</t>
  </si>
  <si>
    <t>[0.86002112 0.00188206]</t>
  </si>
  <si>
    <t>[0.81927711 0.        ]</t>
  </si>
  <si>
    <t>[0.93399136 0.        ]</t>
  </si>
  <si>
    <t>[0.93230463 0.09933775]</t>
  </si>
  <si>
    <t>[0.8841224  0.03635243]</t>
  </si>
  <si>
    <t>[0.88311784 0.00189274]</t>
  </si>
  <si>
    <t>[0.88996764 0.        ]</t>
  </si>
  <si>
    <t>[0.84995809 0.        ]</t>
  </si>
  <si>
    <t>[0.93320163 0.        ]</t>
  </si>
  <si>
    <t>[0.93046523 0.13664596]</t>
  </si>
  <si>
    <t>[0.92857143 0.07142857]</t>
  </si>
  <si>
    <t>[0.88677028 0.1180061 ]</t>
  </si>
  <si>
    <t>[0.77257598 0.0916185 ]</t>
  </si>
  <si>
    <t>[0.87229276 0.25327511]</t>
  </si>
  <si>
    <t>[0.76357827 0.06329114]</t>
  </si>
  <si>
    <t>[0.81691318 0.26812339]</t>
  </si>
  <si>
    <t>[0.72151645 0.07114184]</t>
  </si>
  <si>
    <t>[0.78597516 0.25822785]</t>
  </si>
  <si>
    <t>[0.83031522 0.07326007]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</si>
</sst>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.8000000000000007"/>
      <color rgb="FF080808"/>
      <name val="JetBrains Mono"/>
      <family val="3"/>
      <charset val="1"/>
    </font>
    <font>
      <sz val="11"/>
      <color rgb="FF9C0006"/>
      <name val="Calibri"/>
      <scheme val="minor"/>
    </font>
    <font>
      <b/>
      <sz val="12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9.8000000000000007"/>
      <color rgb="FF000000"/>
      <name val="JetBrains Mono"/>
      <family val="3"/>
      <charset val="1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9"/>
      <color rgb="FFC9D1D9"/>
      <name val="Ui-Monospace"/>
      <charset val="1"/>
    </font>
    <font>
      <sz val="11"/>
      <color rgb="FF000000"/>
      <name val="Calibri"/>
    </font>
    <font>
      <sz val="9"/>
      <color rgb="FF000000"/>
      <name val="Calibri"/>
    </font>
    <font>
      <sz val="11"/>
      <color rgb="FFFFFFFF"/>
      <name val="Calibri"/>
    </font>
    <font>
      <sz val="9"/>
      <color rgb="FFFFFFFF"/>
      <name val="Calibri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C7CE"/>
      </patternFill>
    </fill>
    <fill>
      <patternFill patternType="solid">
        <fgColor rgb="FFE7E6E6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8" borderId="0" applyNumberFormat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49" fontId="0" fillId="3" borderId="0" xfId="0" applyNumberFormat="1" applyFill="1"/>
    <xf numFmtId="0" fontId="1" fillId="0" borderId="0" xfId="0" applyFont="1"/>
    <xf numFmtId="49" fontId="1" fillId="0" borderId="0" xfId="0" applyNumberFormat="1" applyFont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5" borderId="0" xfId="0" applyFont="1" applyFill="1"/>
    <xf numFmtId="0" fontId="0" fillId="7" borderId="0" xfId="0" applyFill="1"/>
    <xf numFmtId="0" fontId="0" fillId="6" borderId="0" xfId="0" applyFill="1"/>
    <xf numFmtId="0" fontId="4" fillId="6" borderId="0" xfId="0" applyFont="1" applyFill="1"/>
    <xf numFmtId="0" fontId="4" fillId="7" borderId="0" xfId="0" applyFont="1" applyFill="1"/>
    <xf numFmtId="0" fontId="5" fillId="8" borderId="0" xfId="1" applyAlignment="1"/>
    <xf numFmtId="0" fontId="3" fillId="2" borderId="0" xfId="0" applyFont="1" applyFill="1" applyAlignment="1">
      <alignment horizontal="center"/>
    </xf>
    <xf numFmtId="0" fontId="5" fillId="8" borderId="0" xfId="1"/>
    <xf numFmtId="0" fontId="3" fillId="0" borderId="0" xfId="0" applyFont="1" applyAlignment="1">
      <alignment horizontal="center"/>
    </xf>
    <xf numFmtId="0" fontId="0" fillId="5" borderId="0" xfId="0" applyFill="1"/>
    <xf numFmtId="0" fontId="1" fillId="5" borderId="0" xfId="0" applyFont="1" applyFill="1" applyAlignment="1">
      <alignment horizontal="center"/>
    </xf>
    <xf numFmtId="49" fontId="1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/>
    <xf numFmtId="0" fontId="1" fillId="5" borderId="0" xfId="0" applyFont="1" applyFill="1"/>
    <xf numFmtId="0" fontId="9" fillId="0" borderId="0" xfId="0" applyFon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0" fontId="8" fillId="0" borderId="0" xfId="0" applyFont="1"/>
    <xf numFmtId="0" fontId="10" fillId="0" borderId="0" xfId="0" applyFont="1"/>
    <xf numFmtId="11" fontId="10" fillId="0" borderId="0" xfId="0" applyNumberFormat="1" applyFont="1"/>
    <xf numFmtId="11" fontId="8" fillId="0" borderId="0" xfId="0" applyNumberFormat="1" applyFont="1"/>
    <xf numFmtId="0" fontId="7" fillId="5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1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wrapText="1"/>
    </xf>
    <xf numFmtId="0" fontId="13" fillId="0" borderId="0" xfId="0" applyFont="1"/>
    <xf numFmtId="0" fontId="14" fillId="14" borderId="0" xfId="0" applyFont="1" applyFill="1"/>
    <xf numFmtId="0" fontId="15" fillId="14" borderId="0" xfId="0" applyFont="1" applyFill="1" applyAlignment="1">
      <alignment wrapText="1"/>
    </xf>
    <xf numFmtId="0" fontId="0" fillId="14" borderId="0" xfId="0" applyFill="1"/>
    <xf numFmtId="0" fontId="1" fillId="14" borderId="0" xfId="0" applyFont="1" applyFill="1"/>
    <xf numFmtId="0" fontId="1" fillId="14" borderId="0" xfId="0" applyFont="1" applyFill="1" applyAlignment="1">
      <alignment horizontal="center"/>
    </xf>
    <xf numFmtId="2" fontId="9" fillId="6" borderId="0" xfId="0" applyNumberFormat="1" applyFont="1" applyFill="1" applyAlignment="1">
      <alignment horizontal="center"/>
    </xf>
    <xf numFmtId="2" fontId="9" fillId="13" borderId="0" xfId="0" applyNumberFormat="1" applyFont="1" applyFill="1" applyAlignment="1">
      <alignment horizontal="center"/>
    </xf>
    <xf numFmtId="2" fontId="9" fillId="6" borderId="0" xfId="0" applyNumberFormat="1" applyFont="1" applyFill="1"/>
    <xf numFmtId="2" fontId="9" fillId="13" borderId="0" xfId="0" applyNumberFormat="1" applyFont="1" applyFill="1"/>
    <xf numFmtId="2" fontId="0" fillId="6" borderId="0" xfId="0" applyNumberFormat="1" applyFill="1"/>
    <xf numFmtId="2" fontId="0" fillId="13" borderId="0" xfId="0" applyNumberFormat="1" applyFill="1"/>
    <xf numFmtId="2" fontId="13" fillId="0" borderId="0" xfId="0" applyNumberFormat="1" applyFont="1"/>
    <xf numFmtId="0" fontId="6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EC55-70AC-4FD9-8CA9-B0C4CAE8F49F}">
  <dimension ref="A1:J27"/>
  <sheetViews>
    <sheetView workbookViewId="0">
      <selection activeCell="B27" sqref="B27"/>
    </sheetView>
  </sheetViews>
  <sheetFormatPr defaultRowHeight="15"/>
  <cols>
    <col min="1" max="1" width="8.5703125" customWidth="1"/>
    <col min="2" max="2" width="57.28515625" customWidth="1"/>
    <col min="3" max="3" width="63.140625" customWidth="1"/>
    <col min="4" max="4" width="9.42578125" customWidth="1"/>
    <col min="5" max="5" width="60.140625" style="2" customWidth="1"/>
    <col min="6" max="6" width="63" customWidth="1"/>
  </cols>
  <sheetData>
    <row r="1" spans="1:10" ht="15.75">
      <c r="A1" s="58" t="s">
        <v>0</v>
      </c>
      <c r="B1" s="58"/>
      <c r="C1" s="58"/>
      <c r="D1" s="58"/>
      <c r="E1" s="58"/>
      <c r="F1" s="58"/>
    </row>
    <row r="2" spans="1:10" ht="18.75">
      <c r="A2" s="22"/>
      <c r="B2" s="19" t="s">
        <v>1</v>
      </c>
      <c r="C2" s="19" t="s">
        <v>2</v>
      </c>
      <c r="D2" s="19"/>
      <c r="E2" s="19" t="s">
        <v>3</v>
      </c>
      <c r="F2" s="19" t="s">
        <v>4</v>
      </c>
      <c r="G2" s="21"/>
      <c r="H2" s="21"/>
      <c r="I2" s="21"/>
      <c r="J2" s="21"/>
    </row>
    <row r="3" spans="1:10">
      <c r="A3" s="23" t="s">
        <v>5</v>
      </c>
      <c r="B3" s="26" t="s">
        <v>6</v>
      </c>
      <c r="C3" s="26" t="s">
        <v>7</v>
      </c>
      <c r="D3" s="23" t="s">
        <v>8</v>
      </c>
      <c r="E3" s="26" t="s">
        <v>9</v>
      </c>
      <c r="F3" s="26" t="s">
        <v>10</v>
      </c>
    </row>
    <row r="4" spans="1:10">
      <c r="A4" s="23" t="s">
        <v>8</v>
      </c>
      <c r="B4" s="26" t="s">
        <v>9</v>
      </c>
      <c r="C4" s="26" t="s">
        <v>10</v>
      </c>
      <c r="D4" s="23" t="s">
        <v>11</v>
      </c>
      <c r="E4" s="26" t="s">
        <v>9</v>
      </c>
      <c r="F4" s="26" t="s">
        <v>12</v>
      </c>
    </row>
    <row r="5" spans="1:10">
      <c r="A5" s="23" t="s">
        <v>13</v>
      </c>
      <c r="B5" s="26" t="s">
        <v>9</v>
      </c>
      <c r="C5" s="26" t="s">
        <v>10</v>
      </c>
      <c r="D5" s="23" t="s">
        <v>14</v>
      </c>
      <c r="E5" s="26" t="s">
        <v>15</v>
      </c>
      <c r="F5" s="26" t="s">
        <v>9</v>
      </c>
    </row>
    <row r="6" spans="1:10">
      <c r="A6" s="23" t="s">
        <v>16</v>
      </c>
      <c r="B6" s="26" t="s">
        <v>7</v>
      </c>
      <c r="C6" s="26" t="s">
        <v>12</v>
      </c>
      <c r="D6" s="23" t="s">
        <v>17</v>
      </c>
      <c r="E6" s="26" t="s">
        <v>9</v>
      </c>
      <c r="F6" s="26" t="s">
        <v>9</v>
      </c>
    </row>
    <row r="7" spans="1:10">
      <c r="A7" s="23" t="s">
        <v>18</v>
      </c>
      <c r="B7" s="26" t="s">
        <v>19</v>
      </c>
      <c r="C7" s="26" t="s">
        <v>9</v>
      </c>
      <c r="D7" s="23" t="s">
        <v>20</v>
      </c>
      <c r="E7" s="26" t="s">
        <v>9</v>
      </c>
      <c r="F7" s="26" t="s">
        <v>9</v>
      </c>
    </row>
    <row r="8" spans="1:10">
      <c r="A8" s="23" t="s">
        <v>21</v>
      </c>
      <c r="B8" s="26" t="s">
        <v>9</v>
      </c>
      <c r="C8" s="26" t="s">
        <v>9</v>
      </c>
      <c r="D8" s="23" t="s">
        <v>22</v>
      </c>
      <c r="E8" s="26" t="s">
        <v>12</v>
      </c>
      <c r="F8" s="26" t="s">
        <v>9</v>
      </c>
    </row>
    <row r="9" spans="1:10">
      <c r="A9" s="23" t="s">
        <v>23</v>
      </c>
      <c r="B9" s="26" t="s">
        <v>6</v>
      </c>
      <c r="C9" s="26" t="s">
        <v>10</v>
      </c>
      <c r="D9" s="23" t="s">
        <v>24</v>
      </c>
      <c r="E9" s="26" t="s">
        <v>9</v>
      </c>
      <c r="F9" s="26" t="s">
        <v>9</v>
      </c>
    </row>
    <row r="10" spans="1:10">
      <c r="A10" s="23" t="s">
        <v>25</v>
      </c>
      <c r="B10" s="26" t="s">
        <v>9</v>
      </c>
      <c r="C10" s="26" t="s">
        <v>9</v>
      </c>
      <c r="D10" s="24" t="s">
        <v>26</v>
      </c>
      <c r="E10" s="26" t="s">
        <v>10</v>
      </c>
      <c r="F10" s="26" t="s">
        <v>9</v>
      </c>
    </row>
    <row r="11" spans="1:10">
      <c r="A11" s="24" t="s">
        <v>27</v>
      </c>
      <c r="B11" s="26" t="s">
        <v>28</v>
      </c>
      <c r="C11" s="26" t="s">
        <v>9</v>
      </c>
      <c r="D11" s="23" t="s">
        <v>29</v>
      </c>
      <c r="E11" s="28" t="s">
        <v>9</v>
      </c>
      <c r="F11" s="28" t="s">
        <v>9</v>
      </c>
    </row>
    <row r="12" spans="1:10">
      <c r="A12" s="24" t="s">
        <v>29</v>
      </c>
      <c r="B12" s="28" t="s">
        <v>9</v>
      </c>
      <c r="C12" s="28" t="s">
        <v>12</v>
      </c>
      <c r="D12" s="22"/>
      <c r="E12" s="27"/>
      <c r="F12" s="29"/>
    </row>
    <row r="13" spans="1:10" ht="15.75">
      <c r="A13" s="58" t="s">
        <v>30</v>
      </c>
      <c r="B13" s="58"/>
      <c r="C13" s="58"/>
      <c r="D13" s="58"/>
      <c r="E13" s="58"/>
      <c r="F13" s="58"/>
    </row>
    <row r="14" spans="1:10" ht="18.75">
      <c r="A14" s="22"/>
      <c r="B14" s="19" t="s">
        <v>1</v>
      </c>
      <c r="C14" s="19" t="s">
        <v>2</v>
      </c>
      <c r="D14" s="19"/>
      <c r="E14" s="19" t="s">
        <v>3</v>
      </c>
      <c r="F14" s="19" t="s">
        <v>4</v>
      </c>
    </row>
    <row r="15" spans="1:10">
      <c r="A15" s="23" t="s">
        <v>5</v>
      </c>
      <c r="B15" s="26" t="s">
        <v>6</v>
      </c>
      <c r="C15" s="26" t="s">
        <v>19</v>
      </c>
      <c r="D15" s="23" t="s">
        <v>8</v>
      </c>
      <c r="E15" s="26" t="s">
        <v>12</v>
      </c>
      <c r="F15" s="26" t="s">
        <v>10</v>
      </c>
    </row>
    <row r="16" spans="1:10">
      <c r="A16" s="23" t="s">
        <v>8</v>
      </c>
      <c r="B16" s="26" t="s">
        <v>12</v>
      </c>
      <c r="C16" s="26" t="s">
        <v>10</v>
      </c>
      <c r="D16" s="23" t="s">
        <v>11</v>
      </c>
      <c r="E16" s="26" t="s">
        <v>12</v>
      </c>
      <c r="F16" s="26" t="s">
        <v>31</v>
      </c>
    </row>
    <row r="17" spans="1:6">
      <c r="A17" s="23" t="s">
        <v>13</v>
      </c>
      <c r="B17" s="26" t="s">
        <v>31</v>
      </c>
      <c r="C17" s="26" t="s">
        <v>10</v>
      </c>
      <c r="D17" s="23" t="s">
        <v>14</v>
      </c>
      <c r="E17" s="26" t="s">
        <v>9</v>
      </c>
      <c r="F17" s="26" t="s">
        <v>9</v>
      </c>
    </row>
    <row r="18" spans="1:6">
      <c r="A18" s="23" t="s">
        <v>16</v>
      </c>
      <c r="B18" s="26" t="s">
        <v>19</v>
      </c>
      <c r="C18" s="26" t="s">
        <v>7</v>
      </c>
      <c r="D18" s="23" t="s">
        <v>17</v>
      </c>
      <c r="E18" s="26" t="s">
        <v>9</v>
      </c>
      <c r="F18" s="26" t="s">
        <v>9</v>
      </c>
    </row>
    <row r="19" spans="1:6">
      <c r="A19" s="23" t="s">
        <v>18</v>
      </c>
      <c r="B19" s="26" t="s">
        <v>19</v>
      </c>
      <c r="C19" s="26" t="s">
        <v>9</v>
      </c>
      <c r="D19" s="23" t="s">
        <v>20</v>
      </c>
      <c r="E19" s="26" t="s">
        <v>9</v>
      </c>
      <c r="F19" s="26" t="s">
        <v>9</v>
      </c>
    </row>
    <row r="20" spans="1:6">
      <c r="A20" s="23" t="s">
        <v>21</v>
      </c>
      <c r="B20" s="26" t="s">
        <v>9</v>
      </c>
      <c r="C20" s="26" t="s">
        <v>9</v>
      </c>
      <c r="D20" s="23" t="s">
        <v>22</v>
      </c>
      <c r="E20" s="26" t="s">
        <v>10</v>
      </c>
      <c r="F20" s="26" t="s">
        <v>9</v>
      </c>
    </row>
    <row r="21" spans="1:6">
      <c r="A21" s="23" t="s">
        <v>23</v>
      </c>
      <c r="B21" s="26" t="s">
        <v>19</v>
      </c>
      <c r="C21" s="26" t="s">
        <v>9</v>
      </c>
      <c r="D21" s="23" t="s">
        <v>24</v>
      </c>
      <c r="E21" s="26" t="s">
        <v>9</v>
      </c>
      <c r="F21" s="26" t="s">
        <v>9</v>
      </c>
    </row>
    <row r="22" spans="1:6">
      <c r="A22" s="23" t="s">
        <v>25</v>
      </c>
      <c r="B22" s="26" t="s">
        <v>9</v>
      </c>
      <c r="C22" s="26" t="s">
        <v>9</v>
      </c>
      <c r="D22" s="24" t="s">
        <v>26</v>
      </c>
      <c r="E22" s="26" t="s">
        <v>7</v>
      </c>
      <c r="F22" s="26" t="s">
        <v>9</v>
      </c>
    </row>
    <row r="23" spans="1:6">
      <c r="A23" s="24" t="s">
        <v>27</v>
      </c>
      <c r="B23" s="26" t="s">
        <v>9</v>
      </c>
      <c r="C23" s="26" t="s">
        <v>9</v>
      </c>
      <c r="D23" s="23" t="s">
        <v>29</v>
      </c>
      <c r="E23" s="28" t="s">
        <v>9</v>
      </c>
      <c r="F23" s="28" t="s">
        <v>9</v>
      </c>
    </row>
    <row r="24" spans="1:6">
      <c r="A24" s="24" t="s">
        <v>32</v>
      </c>
      <c r="B24" s="28" t="s">
        <v>9</v>
      </c>
      <c r="C24" s="28" t="s">
        <v>9</v>
      </c>
      <c r="D24" s="25"/>
      <c r="E24" s="28"/>
      <c r="F24" s="28"/>
    </row>
    <row r="25" spans="1:6" ht="15.75">
      <c r="A25" s="58" t="s">
        <v>33</v>
      </c>
      <c r="B25" s="58"/>
      <c r="C25" s="58"/>
      <c r="D25" s="58"/>
      <c r="E25" s="58"/>
      <c r="F25" s="58"/>
    </row>
    <row r="26" spans="1:6" ht="18.75">
      <c r="A26" s="22"/>
      <c r="B26" s="19" t="s">
        <v>1</v>
      </c>
      <c r="C26" s="19" t="s">
        <v>2</v>
      </c>
      <c r="D26" s="19"/>
      <c r="E26" s="19" t="s">
        <v>3</v>
      </c>
      <c r="F26" s="19" t="s">
        <v>4</v>
      </c>
    </row>
    <row r="27" spans="1:6">
      <c r="A27" s="22"/>
      <c r="B27" s="26" t="s">
        <v>9</v>
      </c>
      <c r="C27" s="26" t="s">
        <v>12</v>
      </c>
      <c r="D27" s="25"/>
      <c r="E27" s="26" t="s">
        <v>10</v>
      </c>
      <c r="F27" s="26" t="s">
        <v>12</v>
      </c>
    </row>
  </sheetData>
  <mergeCells count="3">
    <mergeCell ref="A25:F25"/>
    <mergeCell ref="A1:F1"/>
    <mergeCell ref="A13:F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CFDB-65DC-D74A-801C-95279360C8C6}">
  <dimension ref="A1:W175"/>
  <sheetViews>
    <sheetView topLeftCell="H71" workbookViewId="0">
      <selection activeCell="N103" sqref="N103:N107"/>
    </sheetView>
  </sheetViews>
  <sheetFormatPr defaultColWidth="8.85546875" defaultRowHeight="15"/>
  <cols>
    <col min="1" max="1" width="17.140625" style="9" customWidth="1"/>
    <col min="2" max="2" width="19.7109375" style="9" customWidth="1"/>
    <col min="3" max="3" width="17.140625" customWidth="1"/>
    <col min="4" max="4" width="17.140625" style="2" customWidth="1"/>
    <col min="5" max="5" width="17.140625" customWidth="1"/>
    <col min="7" max="7" width="17.140625" customWidth="1"/>
    <col min="8" max="8" width="19.7109375" customWidth="1"/>
    <col min="9" max="11" width="17.140625" customWidth="1"/>
    <col min="13" max="13" width="17.140625" customWidth="1"/>
    <col min="14" max="14" width="19.7109375" customWidth="1"/>
    <col min="15" max="17" width="17.140625" customWidth="1"/>
    <col min="19" max="19" width="17.140625" customWidth="1"/>
    <col min="20" max="20" width="19.7109375" customWidth="1"/>
    <col min="21" max="23" width="17.140625" customWidth="1"/>
  </cols>
  <sheetData>
    <row r="1" spans="1:23">
      <c r="A1" s="13" t="s">
        <v>91</v>
      </c>
      <c r="B1" s="13" t="s">
        <v>514</v>
      </c>
    </row>
    <row r="3" spans="1:23" ht="18.95">
      <c r="A3" s="63" t="s">
        <v>1</v>
      </c>
      <c r="B3" s="63"/>
      <c r="C3" s="63"/>
      <c r="D3" s="63"/>
      <c r="E3" s="63"/>
      <c r="G3" s="63" t="s">
        <v>2</v>
      </c>
      <c r="H3" s="63"/>
      <c r="I3" s="63"/>
      <c r="J3" s="63"/>
      <c r="K3" s="63"/>
      <c r="M3" s="63" t="s">
        <v>3</v>
      </c>
      <c r="N3" s="63"/>
      <c r="O3" s="63"/>
      <c r="P3" s="63"/>
      <c r="Q3" s="63"/>
      <c r="S3" s="63" t="s">
        <v>4</v>
      </c>
      <c r="T3" s="63"/>
      <c r="U3" s="63"/>
      <c r="V3" s="63"/>
      <c r="W3" s="63"/>
    </row>
    <row r="4" spans="1:23">
      <c r="A4" s="11" t="s">
        <v>93</v>
      </c>
      <c r="B4" s="11" t="s">
        <v>94</v>
      </c>
      <c r="C4" s="11" t="s">
        <v>95</v>
      </c>
      <c r="D4" s="3" t="s">
        <v>96</v>
      </c>
      <c r="E4" s="3" t="s">
        <v>19</v>
      </c>
      <c r="F4" s="1"/>
      <c r="G4" s="12" t="s">
        <v>93</v>
      </c>
      <c r="H4" s="12" t="s">
        <v>94</v>
      </c>
      <c r="I4" s="3" t="s">
        <v>95</v>
      </c>
      <c r="J4" s="3" t="s">
        <v>96</v>
      </c>
      <c r="K4" s="3" t="s">
        <v>19</v>
      </c>
      <c r="L4" s="1"/>
      <c r="M4" s="12" t="s">
        <v>93</v>
      </c>
      <c r="N4" s="12" t="s">
        <v>94</v>
      </c>
      <c r="O4" s="3" t="s">
        <v>95</v>
      </c>
      <c r="P4" s="3" t="s">
        <v>96</v>
      </c>
      <c r="Q4" s="3" t="s">
        <v>19</v>
      </c>
      <c r="S4" s="12" t="s">
        <v>93</v>
      </c>
      <c r="T4" s="12" t="s">
        <v>94</v>
      </c>
      <c r="U4" s="3" t="s">
        <v>95</v>
      </c>
      <c r="V4" s="3" t="s">
        <v>96</v>
      </c>
      <c r="W4" s="3" t="s">
        <v>19</v>
      </c>
    </row>
    <row r="5" spans="1:23">
      <c r="A5" s="4" t="s">
        <v>5</v>
      </c>
      <c r="B5" s="4" t="s">
        <v>97</v>
      </c>
      <c r="C5" s="17">
        <v>0.35909090909090902</v>
      </c>
      <c r="D5" s="17">
        <v>7.1717171717171693E-2</v>
      </c>
      <c r="E5" s="17">
        <v>6.2121212121212098E-2</v>
      </c>
      <c r="G5" s="4" t="s">
        <v>5</v>
      </c>
      <c r="H5" s="4" t="s">
        <v>97</v>
      </c>
      <c r="I5" s="17">
        <v>5.5555555555555497E-2</v>
      </c>
      <c r="J5" s="17">
        <v>5.5555555555555497E-2</v>
      </c>
      <c r="K5" s="17">
        <v>5.5555555555555497E-2</v>
      </c>
      <c r="M5" s="8" t="s">
        <v>26</v>
      </c>
      <c r="N5" s="4" t="s">
        <v>97</v>
      </c>
      <c r="O5" s="17">
        <v>4.9494949494949397E-2</v>
      </c>
      <c r="P5" s="17">
        <v>0.165656565656565</v>
      </c>
      <c r="Q5" s="17">
        <v>7.4494949494949406E-2</v>
      </c>
      <c r="S5" s="8" t="s">
        <v>26</v>
      </c>
      <c r="T5" s="4" t="s">
        <v>97</v>
      </c>
      <c r="U5" s="17">
        <v>2.7932960893854698E-2</v>
      </c>
      <c r="V5" s="17">
        <v>2.7932960893854698E-2</v>
      </c>
      <c r="W5" s="17">
        <v>6.1452513966480403E-2</v>
      </c>
    </row>
    <row r="6" spans="1:23">
      <c r="A6" s="4"/>
      <c r="B6" s="4" t="s">
        <v>98</v>
      </c>
      <c r="C6" s="17">
        <v>0.35909090909090902</v>
      </c>
      <c r="D6" s="17">
        <v>7.1717171717171693E-2</v>
      </c>
      <c r="E6" s="17">
        <v>6.2121212121212098E-2</v>
      </c>
      <c r="G6" s="4"/>
      <c r="H6" s="4" t="s">
        <v>98</v>
      </c>
      <c r="I6" s="17">
        <v>5.5555555555555497E-2</v>
      </c>
      <c r="J6" s="17">
        <v>5.5555555555555497E-2</v>
      </c>
      <c r="K6" s="17">
        <v>5.5555555555555497E-2</v>
      </c>
      <c r="M6" s="4"/>
      <c r="N6" s="4" t="s">
        <v>98</v>
      </c>
      <c r="O6" s="17">
        <v>4.9494949494949397E-2</v>
      </c>
      <c r="P6" s="17">
        <v>0.165656565656565</v>
      </c>
      <c r="Q6" s="17">
        <v>7.4494949494949406E-2</v>
      </c>
      <c r="S6" s="4"/>
      <c r="T6" s="4" t="s">
        <v>98</v>
      </c>
      <c r="U6" s="17">
        <v>2.7932960893854698E-2</v>
      </c>
      <c r="V6" s="17">
        <v>2.7932960893854698E-2</v>
      </c>
      <c r="W6" s="17">
        <v>6.1452513966480403E-2</v>
      </c>
    </row>
    <row r="7" spans="1:23">
      <c r="A7" s="4"/>
      <c r="B7" s="4" t="s">
        <v>99</v>
      </c>
      <c r="C7" s="17">
        <v>711</v>
      </c>
      <c r="D7" s="17">
        <v>19</v>
      </c>
      <c r="E7" s="17">
        <v>0</v>
      </c>
      <c r="G7" s="4"/>
      <c r="H7" s="4" t="s">
        <v>99</v>
      </c>
      <c r="I7" s="17">
        <v>0</v>
      </c>
      <c r="J7" s="17">
        <v>0</v>
      </c>
      <c r="K7" s="17">
        <v>0</v>
      </c>
      <c r="M7" s="4"/>
      <c r="N7" s="4" t="s">
        <v>99</v>
      </c>
      <c r="O7" s="17">
        <v>196</v>
      </c>
      <c r="P7" s="17">
        <v>656</v>
      </c>
      <c r="Q7" s="17">
        <v>295</v>
      </c>
      <c r="S7" s="4"/>
      <c r="T7" s="4" t="s">
        <v>99</v>
      </c>
      <c r="U7" s="17">
        <v>0</v>
      </c>
      <c r="V7" s="17">
        <v>0</v>
      </c>
      <c r="W7" s="17">
        <v>6</v>
      </c>
    </row>
    <row r="8" spans="1:23">
      <c r="A8" s="4"/>
      <c r="B8" s="4" t="s">
        <v>100</v>
      </c>
      <c r="C8" s="17">
        <v>123</v>
      </c>
      <c r="D8" s="17">
        <v>0</v>
      </c>
      <c r="E8" s="17">
        <v>0</v>
      </c>
      <c r="G8" s="4"/>
      <c r="H8" s="4" t="s">
        <v>100</v>
      </c>
      <c r="I8" s="17">
        <v>0</v>
      </c>
      <c r="J8" s="17">
        <v>0</v>
      </c>
      <c r="K8" s="17">
        <v>0</v>
      </c>
      <c r="M8" s="4"/>
      <c r="N8" s="4" t="s">
        <v>100</v>
      </c>
      <c r="O8" s="17">
        <v>123</v>
      </c>
      <c r="P8" s="17">
        <v>123</v>
      </c>
      <c r="Q8" s="17">
        <v>123</v>
      </c>
      <c r="S8" s="4"/>
      <c r="T8" s="4" t="s">
        <v>100</v>
      </c>
      <c r="U8" s="17">
        <v>0</v>
      </c>
      <c r="V8" s="17">
        <v>0</v>
      </c>
      <c r="W8" s="17">
        <v>0</v>
      </c>
    </row>
    <row r="9" spans="1:23">
      <c r="A9" s="4"/>
      <c r="B9" s="4" t="s">
        <v>101</v>
      </c>
      <c r="C9" s="17">
        <v>0</v>
      </c>
      <c r="D9" s="17">
        <v>123</v>
      </c>
      <c r="E9" s="17">
        <v>123</v>
      </c>
      <c r="G9" s="4"/>
      <c r="H9" s="4" t="s">
        <v>101</v>
      </c>
      <c r="I9" s="17">
        <v>5</v>
      </c>
      <c r="J9" s="17">
        <v>5</v>
      </c>
      <c r="K9" s="17">
        <v>5</v>
      </c>
      <c r="M9" s="4"/>
      <c r="N9" s="4" t="s">
        <v>101</v>
      </c>
      <c r="O9" s="17">
        <v>0</v>
      </c>
      <c r="P9" s="17">
        <v>0</v>
      </c>
      <c r="Q9" s="17">
        <v>0</v>
      </c>
      <c r="S9" s="4"/>
      <c r="T9" s="4" t="s">
        <v>101</v>
      </c>
      <c r="U9" s="17">
        <v>5</v>
      </c>
      <c r="V9" s="17">
        <v>5</v>
      </c>
      <c r="W9" s="17">
        <v>5</v>
      </c>
    </row>
    <row r="10" spans="1:23">
      <c r="A10" s="4"/>
      <c r="B10" s="4" t="s">
        <v>102</v>
      </c>
      <c r="C10" s="17">
        <v>1146</v>
      </c>
      <c r="D10" s="17">
        <v>1838</v>
      </c>
      <c r="E10" s="17">
        <v>1857</v>
      </c>
      <c r="G10" s="4"/>
      <c r="H10" s="4" t="s">
        <v>102</v>
      </c>
      <c r="I10" s="17">
        <v>85</v>
      </c>
      <c r="J10" s="17">
        <v>85</v>
      </c>
      <c r="K10" s="17">
        <v>85</v>
      </c>
      <c r="M10" s="4"/>
      <c r="N10" s="4" t="s">
        <v>102</v>
      </c>
      <c r="O10" s="17">
        <v>3641</v>
      </c>
      <c r="P10" s="17">
        <v>3181</v>
      </c>
      <c r="Q10" s="17">
        <v>3542</v>
      </c>
      <c r="S10" s="4"/>
      <c r="T10" s="4" t="s">
        <v>102</v>
      </c>
      <c r="U10" s="17">
        <v>174</v>
      </c>
      <c r="V10" s="17">
        <v>174</v>
      </c>
      <c r="W10" s="17">
        <v>168</v>
      </c>
    </row>
    <row r="11" spans="1:23">
      <c r="A11" s="4"/>
      <c r="B11" s="4" t="s">
        <v>103</v>
      </c>
      <c r="C11" s="17" t="s">
        <v>515</v>
      </c>
      <c r="D11" s="17" t="s">
        <v>516</v>
      </c>
      <c r="E11" s="17" t="s">
        <v>517</v>
      </c>
      <c r="G11" s="4"/>
      <c r="H11" s="4" t="s">
        <v>103</v>
      </c>
      <c r="I11" s="17" t="s">
        <v>518</v>
      </c>
      <c r="J11" s="17" t="s">
        <v>518</v>
      </c>
      <c r="K11" s="17" t="s">
        <v>518</v>
      </c>
      <c r="M11" s="4"/>
      <c r="N11" s="4" t="s">
        <v>103</v>
      </c>
      <c r="O11" s="17" t="s">
        <v>519</v>
      </c>
      <c r="P11" s="17" t="s">
        <v>520</v>
      </c>
      <c r="Q11" s="17" t="s">
        <v>521</v>
      </c>
      <c r="S11" s="4"/>
      <c r="T11" s="4" t="s">
        <v>103</v>
      </c>
      <c r="U11" s="17" t="s">
        <v>522</v>
      </c>
      <c r="V11" s="17" t="s">
        <v>522</v>
      </c>
      <c r="W11" s="17" t="s">
        <v>523</v>
      </c>
    </row>
    <row r="12" spans="1:23">
      <c r="A12" s="4"/>
      <c r="B12" s="4" t="s">
        <v>115</v>
      </c>
      <c r="C12" s="17">
        <v>0.14748201438848901</v>
      </c>
      <c r="D12" s="17">
        <v>0</v>
      </c>
      <c r="E12" s="17" t="s">
        <v>116</v>
      </c>
      <c r="G12" s="4"/>
      <c r="H12" s="4" t="s">
        <v>115</v>
      </c>
      <c r="I12" s="17" t="s">
        <v>116</v>
      </c>
      <c r="J12" s="17" t="s">
        <v>116</v>
      </c>
      <c r="K12" s="17" t="s">
        <v>116</v>
      </c>
      <c r="M12" s="4"/>
      <c r="N12" s="4" t="s">
        <v>115</v>
      </c>
      <c r="O12" s="17">
        <v>0.38557993730407503</v>
      </c>
      <c r="P12" s="17">
        <v>0.157894736842105</v>
      </c>
      <c r="Q12" s="17">
        <v>0.294258373205741</v>
      </c>
      <c r="S12" s="4"/>
      <c r="T12" s="4" t="s">
        <v>115</v>
      </c>
      <c r="U12" s="17" t="s">
        <v>116</v>
      </c>
      <c r="V12" s="17" t="s">
        <v>116</v>
      </c>
      <c r="W12" s="17">
        <v>0</v>
      </c>
    </row>
    <row r="13" spans="1:23">
      <c r="A13" s="4"/>
      <c r="B13" s="4" t="s">
        <v>117</v>
      </c>
      <c r="C13" s="17">
        <v>1</v>
      </c>
      <c r="D13" s="17">
        <v>0</v>
      </c>
      <c r="E13" s="17">
        <v>0</v>
      </c>
      <c r="G13" s="4"/>
      <c r="H13" s="4" t="s">
        <v>117</v>
      </c>
      <c r="I13" s="17">
        <v>0</v>
      </c>
      <c r="J13" s="17">
        <v>0</v>
      </c>
      <c r="K13" s="17">
        <v>0</v>
      </c>
      <c r="M13" s="4"/>
      <c r="N13" s="4" t="s">
        <v>117</v>
      </c>
      <c r="O13" s="17">
        <v>1</v>
      </c>
      <c r="P13" s="17">
        <v>1</v>
      </c>
      <c r="Q13" s="17">
        <v>1</v>
      </c>
      <c r="S13" s="4"/>
      <c r="T13" s="4" t="s">
        <v>117</v>
      </c>
      <c r="U13" s="17">
        <v>0</v>
      </c>
      <c r="V13" s="17">
        <v>0</v>
      </c>
      <c r="W13" s="17">
        <v>0</v>
      </c>
    </row>
    <row r="14" spans="1:23">
      <c r="A14" s="4"/>
      <c r="B14" s="4" t="s">
        <v>118</v>
      </c>
      <c r="C14" s="17">
        <v>0.64090909090908998</v>
      </c>
      <c r="D14" s="17">
        <v>0.92828282828282804</v>
      </c>
      <c r="E14" s="18">
        <v>0.93787878787878698</v>
      </c>
      <c r="G14" s="4"/>
      <c r="H14" s="4" t="s">
        <v>118</v>
      </c>
      <c r="I14" s="18">
        <v>0.94444444444444398</v>
      </c>
      <c r="J14" s="18">
        <v>0.94444444444444398</v>
      </c>
      <c r="K14" s="18">
        <v>0.94444444444444398</v>
      </c>
      <c r="M14" s="4"/>
      <c r="N14" s="4" t="s">
        <v>118</v>
      </c>
      <c r="O14" s="18">
        <v>0.95050505050504996</v>
      </c>
      <c r="P14" s="17">
        <v>0.83434343434343405</v>
      </c>
      <c r="Q14" s="17">
        <v>0.92550505050505005</v>
      </c>
      <c r="S14" s="4"/>
      <c r="T14" s="4" t="s">
        <v>118</v>
      </c>
      <c r="U14" s="18">
        <v>0.972067039106145</v>
      </c>
      <c r="V14" s="18">
        <v>0.972067039106145</v>
      </c>
      <c r="W14" s="18">
        <v>0.93854748603351901</v>
      </c>
    </row>
    <row r="15" spans="1:23">
      <c r="A15" s="6" t="s">
        <v>8</v>
      </c>
      <c r="B15" s="6" t="s">
        <v>97</v>
      </c>
      <c r="C15" s="16">
        <v>0.17954545454545401</v>
      </c>
      <c r="D15" s="16">
        <v>3.6616161616161602E-2</v>
      </c>
      <c r="E15" s="16">
        <v>3.1060606060606E-2</v>
      </c>
      <c r="G15" s="6" t="s">
        <v>8</v>
      </c>
      <c r="H15" s="6" t="s">
        <v>97</v>
      </c>
      <c r="I15" s="16">
        <v>2.77777777777777E-2</v>
      </c>
      <c r="J15" s="16">
        <v>2.77777777777777E-2</v>
      </c>
      <c r="K15" s="16">
        <v>2.77777777777777E-2</v>
      </c>
      <c r="M15" s="6" t="s">
        <v>24</v>
      </c>
      <c r="N15" s="6" t="s">
        <v>97</v>
      </c>
      <c r="O15" s="16">
        <v>4.6717171717171699E-2</v>
      </c>
      <c r="P15" s="16">
        <v>0.12878787878787801</v>
      </c>
      <c r="Q15" s="16">
        <v>4.5959595959595902E-2</v>
      </c>
      <c r="S15" s="6" t="s">
        <v>24</v>
      </c>
      <c r="T15" s="6" t="s">
        <v>97</v>
      </c>
      <c r="U15" s="16">
        <v>2.7932960893854698E-2</v>
      </c>
      <c r="V15" s="16">
        <v>2.7932960893854698E-2</v>
      </c>
      <c r="W15" s="16">
        <v>3.91061452513966E-2</v>
      </c>
    </row>
    <row r="16" spans="1:23">
      <c r="A16" s="6"/>
      <c r="B16" s="6" t="s">
        <v>98</v>
      </c>
      <c r="C16" s="16">
        <v>0.17954545454545401</v>
      </c>
      <c r="D16" s="16">
        <v>3.6616161616161602E-2</v>
      </c>
      <c r="E16" s="16">
        <v>3.1060606060606E-2</v>
      </c>
      <c r="G16" s="6"/>
      <c r="H16" s="6" t="s">
        <v>98</v>
      </c>
      <c r="I16" s="16">
        <v>2.77777777777777E-2</v>
      </c>
      <c r="J16" s="16">
        <v>2.77777777777777E-2</v>
      </c>
      <c r="K16" s="16">
        <v>2.77777777777777E-2</v>
      </c>
      <c r="M16" s="6"/>
      <c r="N16" s="6" t="s">
        <v>98</v>
      </c>
      <c r="O16" s="16">
        <v>4.6717171717171699E-2</v>
      </c>
      <c r="P16" s="16">
        <v>0.12878787878787801</v>
      </c>
      <c r="Q16" s="16">
        <v>4.5959595959595902E-2</v>
      </c>
      <c r="S16" s="6"/>
      <c r="T16" s="6" t="s">
        <v>98</v>
      </c>
      <c r="U16" s="16">
        <v>2.7932960893854698E-2</v>
      </c>
      <c r="V16" s="16">
        <v>2.7932960893854698E-2</v>
      </c>
      <c r="W16" s="16">
        <v>3.91061452513966E-2</v>
      </c>
    </row>
    <row r="17" spans="1:23">
      <c r="A17" s="6"/>
      <c r="B17" s="6" t="s">
        <v>99</v>
      </c>
      <c r="C17" s="16">
        <v>711</v>
      </c>
      <c r="D17" s="16">
        <v>24</v>
      </c>
      <c r="E17" s="16">
        <v>0</v>
      </c>
      <c r="G17" s="6"/>
      <c r="H17" s="6" t="s">
        <v>99</v>
      </c>
      <c r="I17" s="16">
        <v>0</v>
      </c>
      <c r="J17" s="16">
        <v>0</v>
      </c>
      <c r="K17" s="16">
        <v>0</v>
      </c>
      <c r="M17" s="6"/>
      <c r="N17" s="6" t="s">
        <v>99</v>
      </c>
      <c r="O17" s="16">
        <v>62</v>
      </c>
      <c r="P17" s="16">
        <v>510</v>
      </c>
      <c r="Q17" s="16">
        <v>60</v>
      </c>
      <c r="S17" s="6"/>
      <c r="T17" s="6" t="s">
        <v>99</v>
      </c>
      <c r="U17" s="16">
        <v>5</v>
      </c>
      <c r="V17" s="16">
        <v>0</v>
      </c>
      <c r="W17" s="16">
        <v>2</v>
      </c>
    </row>
    <row r="18" spans="1:23">
      <c r="A18" s="6"/>
      <c r="B18" s="6" t="s">
        <v>100</v>
      </c>
      <c r="C18" s="16">
        <v>123</v>
      </c>
      <c r="D18" s="16">
        <v>2</v>
      </c>
      <c r="E18" s="16">
        <v>0</v>
      </c>
      <c r="G18" s="6"/>
      <c r="H18" s="6" t="s">
        <v>100</v>
      </c>
      <c r="I18" s="16">
        <v>0</v>
      </c>
      <c r="J18" s="16">
        <v>0</v>
      </c>
      <c r="K18" s="16">
        <v>0</v>
      </c>
      <c r="M18" s="6"/>
      <c r="N18" s="6" t="s">
        <v>100</v>
      </c>
      <c r="O18" s="16">
        <v>0</v>
      </c>
      <c r="P18" s="16">
        <v>123</v>
      </c>
      <c r="Q18" s="16">
        <v>1</v>
      </c>
      <c r="S18" s="6"/>
      <c r="T18" s="6" t="s">
        <v>100</v>
      </c>
      <c r="U18" s="16">
        <v>5</v>
      </c>
      <c r="V18" s="16">
        <v>0</v>
      </c>
      <c r="W18" s="16">
        <v>0</v>
      </c>
    </row>
    <row r="19" spans="1:23">
      <c r="A19" s="6"/>
      <c r="B19" s="6" t="s">
        <v>101</v>
      </c>
      <c r="C19" s="16">
        <v>0</v>
      </c>
      <c r="D19" s="16">
        <v>121</v>
      </c>
      <c r="E19" s="16">
        <v>123</v>
      </c>
      <c r="G19" s="6"/>
      <c r="H19" s="6" t="s">
        <v>101</v>
      </c>
      <c r="I19" s="16">
        <v>5</v>
      </c>
      <c r="J19" s="16">
        <v>5</v>
      </c>
      <c r="K19" s="16">
        <v>5</v>
      </c>
      <c r="M19" s="6"/>
      <c r="N19" s="6" t="s">
        <v>101</v>
      </c>
      <c r="O19" s="16">
        <v>123</v>
      </c>
      <c r="P19" s="16">
        <v>0</v>
      </c>
      <c r="Q19" s="16">
        <v>122</v>
      </c>
      <c r="S19" s="6"/>
      <c r="T19" s="6" t="s">
        <v>101</v>
      </c>
      <c r="U19" s="16">
        <v>0</v>
      </c>
      <c r="V19" s="16">
        <v>5</v>
      </c>
      <c r="W19" s="16">
        <v>5</v>
      </c>
    </row>
    <row r="20" spans="1:23">
      <c r="A20" s="6"/>
      <c r="B20" s="6" t="s">
        <v>102</v>
      </c>
      <c r="C20" s="16">
        <v>3126</v>
      </c>
      <c r="D20" s="16">
        <v>3813</v>
      </c>
      <c r="E20" s="16">
        <v>3837</v>
      </c>
      <c r="G20" s="6"/>
      <c r="H20" s="6" t="s">
        <v>102</v>
      </c>
      <c r="I20" s="16">
        <v>175</v>
      </c>
      <c r="J20" s="16">
        <v>175</v>
      </c>
      <c r="K20" s="16">
        <v>175</v>
      </c>
      <c r="M20" s="6"/>
      <c r="N20" s="6" t="s">
        <v>102</v>
      </c>
      <c r="O20" s="16">
        <v>3775</v>
      </c>
      <c r="P20" s="16">
        <v>3327</v>
      </c>
      <c r="Q20" s="16">
        <v>3777</v>
      </c>
      <c r="S20" s="6"/>
      <c r="T20" s="6" t="s">
        <v>102</v>
      </c>
      <c r="U20" s="16">
        <v>169</v>
      </c>
      <c r="V20" s="16">
        <v>174</v>
      </c>
      <c r="W20" s="16">
        <v>172</v>
      </c>
    </row>
    <row r="21" spans="1:23">
      <c r="A21" s="6"/>
      <c r="B21" s="6" t="s">
        <v>103</v>
      </c>
      <c r="C21" s="16" t="s">
        <v>524</v>
      </c>
      <c r="D21" s="16" t="s">
        <v>525</v>
      </c>
      <c r="E21" s="16" t="s">
        <v>526</v>
      </c>
      <c r="G21" s="6"/>
      <c r="H21" s="6" t="s">
        <v>103</v>
      </c>
      <c r="I21" s="16" t="s">
        <v>527</v>
      </c>
      <c r="J21" s="16" t="s">
        <v>527</v>
      </c>
      <c r="K21" s="16" t="s">
        <v>527</v>
      </c>
      <c r="M21" s="6"/>
      <c r="N21" s="6" t="s">
        <v>103</v>
      </c>
      <c r="O21" s="16" t="s">
        <v>528</v>
      </c>
      <c r="P21" s="16" t="s">
        <v>529</v>
      </c>
      <c r="Q21" s="16" t="s">
        <v>530</v>
      </c>
      <c r="S21" s="6"/>
      <c r="T21" s="6" t="s">
        <v>103</v>
      </c>
      <c r="U21" s="16" t="s">
        <v>531</v>
      </c>
      <c r="V21" s="16" t="s">
        <v>522</v>
      </c>
      <c r="W21" s="16" t="s">
        <v>532</v>
      </c>
    </row>
    <row r="22" spans="1:23">
      <c r="A22" s="6"/>
      <c r="B22" s="6" t="s">
        <v>115</v>
      </c>
      <c r="C22" s="16">
        <v>0.14748201438848901</v>
      </c>
      <c r="D22" s="16">
        <v>7.69230769230769E-2</v>
      </c>
      <c r="E22" s="16" t="s">
        <v>116</v>
      </c>
      <c r="G22" s="6"/>
      <c r="H22" s="6" t="s">
        <v>115</v>
      </c>
      <c r="I22" s="16" t="s">
        <v>116</v>
      </c>
      <c r="J22" s="16" t="s">
        <v>116</v>
      </c>
      <c r="K22" s="16" t="s">
        <v>116</v>
      </c>
      <c r="M22" s="6"/>
      <c r="N22" s="6" t="s">
        <v>115</v>
      </c>
      <c r="O22" s="16">
        <v>0</v>
      </c>
      <c r="P22" s="16">
        <v>0.19431279620853001</v>
      </c>
      <c r="Q22" s="16">
        <v>1.63934426229508E-2</v>
      </c>
      <c r="S22" s="6"/>
      <c r="T22" s="6" t="s">
        <v>115</v>
      </c>
      <c r="U22" s="16">
        <v>0.5</v>
      </c>
      <c r="V22" s="16" t="s">
        <v>116</v>
      </c>
      <c r="W22" s="16">
        <v>0</v>
      </c>
    </row>
    <row r="23" spans="1:23">
      <c r="A23" s="6"/>
      <c r="B23" s="6" t="s">
        <v>117</v>
      </c>
      <c r="C23" s="16">
        <v>1</v>
      </c>
      <c r="D23" s="16">
        <v>1.6260162601626001E-2</v>
      </c>
      <c r="E23" s="16">
        <v>0</v>
      </c>
      <c r="G23" s="6"/>
      <c r="H23" s="6" t="s">
        <v>117</v>
      </c>
      <c r="I23" s="16">
        <v>0</v>
      </c>
      <c r="J23" s="16">
        <v>0</v>
      </c>
      <c r="K23" s="16">
        <v>0</v>
      </c>
      <c r="M23" s="6"/>
      <c r="N23" s="6" t="s">
        <v>117</v>
      </c>
      <c r="O23" s="16">
        <v>0</v>
      </c>
      <c r="P23" s="16">
        <v>1</v>
      </c>
      <c r="Q23" s="16">
        <v>8.1300813008130003E-3</v>
      </c>
      <c r="S23" s="6"/>
      <c r="T23" s="6" t="s">
        <v>117</v>
      </c>
      <c r="U23" s="16">
        <v>1</v>
      </c>
      <c r="V23" s="16">
        <v>0</v>
      </c>
      <c r="W23" s="16">
        <v>0</v>
      </c>
    </row>
    <row r="24" spans="1:23">
      <c r="A24" s="6"/>
      <c r="B24" s="6" t="s">
        <v>118</v>
      </c>
      <c r="C24" s="16">
        <v>0.82045454545454499</v>
      </c>
      <c r="D24" s="16">
        <v>0.96338383838383801</v>
      </c>
      <c r="E24" s="18">
        <v>0.96893939393939399</v>
      </c>
      <c r="G24" s="6"/>
      <c r="H24" s="6" t="s">
        <v>118</v>
      </c>
      <c r="I24" s="18">
        <v>0.97222222222222199</v>
      </c>
      <c r="J24" s="18">
        <v>0.97222222222222199</v>
      </c>
      <c r="K24" s="18">
        <v>0.97222222222222199</v>
      </c>
      <c r="M24" s="6"/>
      <c r="N24" s="6" t="s">
        <v>118</v>
      </c>
      <c r="O24" s="16">
        <v>0.95328282828282795</v>
      </c>
      <c r="P24" s="16">
        <v>0.87121212121212099</v>
      </c>
      <c r="Q24" s="18">
        <v>0.95404040404040402</v>
      </c>
      <c r="S24" s="6"/>
      <c r="T24" s="6" t="s">
        <v>118</v>
      </c>
      <c r="U24" s="18">
        <v>0.972067039106145</v>
      </c>
      <c r="V24" s="18">
        <v>0.972067039106145</v>
      </c>
      <c r="W24" s="16">
        <v>0.960893854748603</v>
      </c>
    </row>
    <row r="25" spans="1:23">
      <c r="A25" s="4" t="s">
        <v>13</v>
      </c>
      <c r="B25" s="4" t="s">
        <v>97</v>
      </c>
      <c r="C25" s="17">
        <v>0.12996632996632901</v>
      </c>
      <c r="D25" s="17">
        <v>2.5084175084175001E-2</v>
      </c>
      <c r="E25" s="17">
        <v>3.0976430976430901E-2</v>
      </c>
      <c r="G25" s="4" t="s">
        <v>13</v>
      </c>
      <c r="H25" s="4" t="s">
        <v>97</v>
      </c>
      <c r="I25" s="17">
        <v>2.96296296296296E-2</v>
      </c>
      <c r="J25" s="17">
        <v>2.2222222222222199E-2</v>
      </c>
      <c r="K25" s="17">
        <v>2.96296296296296E-2</v>
      </c>
      <c r="M25" s="4" t="s">
        <v>22</v>
      </c>
      <c r="N25" s="4" t="s">
        <v>97</v>
      </c>
      <c r="O25" s="17">
        <v>3.1060606060606E-2</v>
      </c>
      <c r="P25" s="17">
        <v>3.1060606060606E-2</v>
      </c>
      <c r="Q25" s="17">
        <v>3.1060606060606E-2</v>
      </c>
      <c r="S25" s="4" t="s">
        <v>22</v>
      </c>
      <c r="T25" s="4" t="s">
        <v>97</v>
      </c>
      <c r="U25" s="17">
        <v>2.7932960893854698E-2</v>
      </c>
      <c r="V25" s="17">
        <v>2.7932960893854698E-2</v>
      </c>
      <c r="W25" s="17">
        <v>2.7932960893854698E-2</v>
      </c>
    </row>
    <row r="26" spans="1:23">
      <c r="A26" s="4"/>
      <c r="B26" s="4" t="s">
        <v>98</v>
      </c>
      <c r="C26" s="17">
        <v>0.12996632996632901</v>
      </c>
      <c r="D26" s="17">
        <v>2.5084175084175001E-2</v>
      </c>
      <c r="E26" s="17">
        <v>3.0976430976430901E-2</v>
      </c>
      <c r="G26" s="4"/>
      <c r="H26" s="4" t="s">
        <v>98</v>
      </c>
      <c r="I26" s="17">
        <v>2.96296296296296E-2</v>
      </c>
      <c r="J26" s="17">
        <v>2.2222222222222199E-2</v>
      </c>
      <c r="K26" s="17">
        <v>2.96296296296296E-2</v>
      </c>
      <c r="M26" s="4"/>
      <c r="N26" s="4" t="s">
        <v>98</v>
      </c>
      <c r="O26" s="17">
        <v>3.1060606060606E-2</v>
      </c>
      <c r="P26" s="17">
        <v>3.1060606060606E-2</v>
      </c>
      <c r="Q26" s="17">
        <v>3.1060606060606E-2</v>
      </c>
      <c r="S26" s="4"/>
      <c r="T26" s="4" t="s">
        <v>98</v>
      </c>
      <c r="U26" s="17">
        <v>2.7932960893854698E-2</v>
      </c>
      <c r="V26" s="17">
        <v>2.7932960893854698E-2</v>
      </c>
      <c r="W26" s="17">
        <v>2.7932960893854698E-2</v>
      </c>
    </row>
    <row r="27" spans="1:23">
      <c r="A27" s="4"/>
      <c r="B27" s="4" t="s">
        <v>99</v>
      </c>
      <c r="C27" s="17">
        <v>712</v>
      </c>
      <c r="D27" s="17">
        <v>27</v>
      </c>
      <c r="E27" s="17">
        <v>0</v>
      </c>
      <c r="G27" s="4"/>
      <c r="H27" s="4" t="s">
        <v>99</v>
      </c>
      <c r="I27" s="17">
        <v>0</v>
      </c>
      <c r="J27" s="17">
        <v>1</v>
      </c>
      <c r="K27" s="17">
        <v>0</v>
      </c>
      <c r="M27" s="4"/>
      <c r="N27" s="4" t="s">
        <v>99</v>
      </c>
      <c r="O27" s="17">
        <v>0</v>
      </c>
      <c r="P27" s="17">
        <v>0</v>
      </c>
      <c r="Q27" s="17">
        <v>0</v>
      </c>
      <c r="S27" s="4"/>
      <c r="T27" s="4" t="s">
        <v>99</v>
      </c>
      <c r="U27" s="17">
        <v>0</v>
      </c>
      <c r="V27" s="17">
        <v>0</v>
      </c>
      <c r="W27" s="17">
        <v>0</v>
      </c>
    </row>
    <row r="28" spans="1:23">
      <c r="A28" s="4"/>
      <c r="B28" s="4" t="s">
        <v>100</v>
      </c>
      <c r="C28" s="17">
        <v>124</v>
      </c>
      <c r="D28" s="17">
        <v>62</v>
      </c>
      <c r="E28" s="17">
        <v>0</v>
      </c>
      <c r="G28" s="4"/>
      <c r="H28" s="4" t="s">
        <v>100</v>
      </c>
      <c r="I28" s="17">
        <v>0</v>
      </c>
      <c r="J28" s="17">
        <v>3</v>
      </c>
      <c r="K28" s="17">
        <v>0</v>
      </c>
      <c r="M28" s="4"/>
      <c r="N28" s="4" t="s">
        <v>100</v>
      </c>
      <c r="O28" s="17">
        <v>0</v>
      </c>
      <c r="P28" s="17">
        <v>0</v>
      </c>
      <c r="Q28" s="17">
        <v>0</v>
      </c>
      <c r="S28" s="4"/>
      <c r="T28" s="4" t="s">
        <v>100</v>
      </c>
      <c r="U28" s="17">
        <v>0</v>
      </c>
      <c r="V28" s="17">
        <v>0</v>
      </c>
      <c r="W28" s="17">
        <v>0</v>
      </c>
    </row>
    <row r="29" spans="1:23">
      <c r="A29" s="4"/>
      <c r="B29" s="4" t="s">
        <v>101</v>
      </c>
      <c r="C29" s="17">
        <v>60</v>
      </c>
      <c r="D29" s="17">
        <v>122</v>
      </c>
      <c r="E29" s="17">
        <v>184</v>
      </c>
      <c r="G29" s="4"/>
      <c r="H29" s="4" t="s">
        <v>101</v>
      </c>
      <c r="I29" s="17">
        <v>8</v>
      </c>
      <c r="J29" s="17">
        <v>5</v>
      </c>
      <c r="K29" s="17">
        <v>8</v>
      </c>
      <c r="M29" s="4"/>
      <c r="N29" s="4" t="s">
        <v>101</v>
      </c>
      <c r="O29" s="17">
        <v>123</v>
      </c>
      <c r="P29" s="17">
        <v>123</v>
      </c>
      <c r="Q29" s="17">
        <v>123</v>
      </c>
      <c r="S29" s="4"/>
      <c r="T29" s="4" t="s">
        <v>101</v>
      </c>
      <c r="U29" s="17">
        <v>5</v>
      </c>
      <c r="V29" s="17">
        <v>5</v>
      </c>
      <c r="W29" s="17">
        <v>5</v>
      </c>
    </row>
    <row r="30" spans="1:23">
      <c r="A30" s="4"/>
      <c r="B30" s="4" t="s">
        <v>102</v>
      </c>
      <c r="C30" s="17">
        <v>5044</v>
      </c>
      <c r="D30" s="17">
        <v>5729</v>
      </c>
      <c r="E30" s="17">
        <v>5756</v>
      </c>
      <c r="G30" s="4"/>
      <c r="H30" s="4" t="s">
        <v>102</v>
      </c>
      <c r="I30" s="17">
        <v>262</v>
      </c>
      <c r="J30" s="17">
        <v>261</v>
      </c>
      <c r="K30" s="17">
        <v>262</v>
      </c>
      <c r="M30" s="4"/>
      <c r="N30" s="4" t="s">
        <v>102</v>
      </c>
      <c r="O30" s="17">
        <v>3837</v>
      </c>
      <c r="P30" s="17">
        <v>3837</v>
      </c>
      <c r="Q30" s="17">
        <v>3837</v>
      </c>
      <c r="S30" s="4"/>
      <c r="T30" s="4" t="s">
        <v>102</v>
      </c>
      <c r="U30" s="17">
        <v>174</v>
      </c>
      <c r="V30" s="17">
        <v>174</v>
      </c>
      <c r="W30" s="17">
        <v>174</v>
      </c>
    </row>
    <row r="31" spans="1:23">
      <c r="A31" s="4"/>
      <c r="B31" s="4" t="s">
        <v>103</v>
      </c>
      <c r="C31" s="17" t="s">
        <v>533</v>
      </c>
      <c r="D31" s="17" t="s">
        <v>534</v>
      </c>
      <c r="E31" s="17" t="s">
        <v>535</v>
      </c>
      <c r="G31" s="4"/>
      <c r="H31" s="4" t="s">
        <v>103</v>
      </c>
      <c r="I31" s="17" t="s">
        <v>536</v>
      </c>
      <c r="J31" s="17" t="s">
        <v>537</v>
      </c>
      <c r="K31" s="17" t="s">
        <v>536</v>
      </c>
      <c r="M31" s="4"/>
      <c r="N31" s="4" t="s">
        <v>103</v>
      </c>
      <c r="O31" s="17" t="s">
        <v>526</v>
      </c>
      <c r="P31" s="17" t="s">
        <v>526</v>
      </c>
      <c r="Q31" s="17" t="s">
        <v>526</v>
      </c>
      <c r="S31" s="4"/>
      <c r="T31" s="4" t="s">
        <v>103</v>
      </c>
      <c r="U31" s="17" t="s">
        <v>522</v>
      </c>
      <c r="V31" s="17" t="s">
        <v>522</v>
      </c>
      <c r="W31" s="17" t="s">
        <v>522</v>
      </c>
    </row>
    <row r="32" spans="1:23">
      <c r="A32" s="4"/>
      <c r="B32" s="4" t="s">
        <v>115</v>
      </c>
      <c r="C32" s="17">
        <v>0.148325358851674</v>
      </c>
      <c r="D32" s="17">
        <v>0.69662921348314599</v>
      </c>
      <c r="E32" s="17" t="s">
        <v>116</v>
      </c>
      <c r="G32" s="4"/>
      <c r="H32" s="4" t="s">
        <v>115</v>
      </c>
      <c r="I32" s="17" t="s">
        <v>116</v>
      </c>
      <c r="J32" s="17">
        <v>0.75</v>
      </c>
      <c r="K32" s="17" t="s">
        <v>116</v>
      </c>
      <c r="M32" s="4"/>
      <c r="N32" s="4" t="s">
        <v>115</v>
      </c>
      <c r="O32" s="17" t="s">
        <v>116</v>
      </c>
      <c r="P32" s="17" t="s">
        <v>116</v>
      </c>
      <c r="Q32" s="17" t="s">
        <v>116</v>
      </c>
      <c r="S32" s="4"/>
      <c r="T32" s="4" t="s">
        <v>115</v>
      </c>
      <c r="U32" s="17" t="s">
        <v>116</v>
      </c>
      <c r="V32" s="17" t="s">
        <v>116</v>
      </c>
      <c r="W32" s="17" t="s">
        <v>116</v>
      </c>
    </row>
    <row r="33" spans="1:23">
      <c r="A33" s="4"/>
      <c r="B33" s="4" t="s">
        <v>117</v>
      </c>
      <c r="C33" s="17">
        <v>0.67391304347825998</v>
      </c>
      <c r="D33" s="17">
        <v>0.33695652173912999</v>
      </c>
      <c r="E33" s="17">
        <v>0</v>
      </c>
      <c r="G33" s="4"/>
      <c r="H33" s="4" t="s">
        <v>117</v>
      </c>
      <c r="I33" s="17">
        <v>0</v>
      </c>
      <c r="J33" s="17">
        <v>0.375</v>
      </c>
      <c r="K33" s="17">
        <v>0</v>
      </c>
      <c r="M33" s="4"/>
      <c r="N33" s="4" t="s">
        <v>117</v>
      </c>
      <c r="O33" s="17">
        <v>0</v>
      </c>
      <c r="P33" s="17">
        <v>0</v>
      </c>
      <c r="Q33" s="17">
        <v>0</v>
      </c>
      <c r="S33" s="4"/>
      <c r="T33" s="4" t="s">
        <v>117</v>
      </c>
      <c r="U33" s="17">
        <v>0</v>
      </c>
      <c r="V33" s="17">
        <v>0</v>
      </c>
      <c r="W33" s="17">
        <v>0</v>
      </c>
    </row>
    <row r="34" spans="1:23">
      <c r="A34" s="4"/>
      <c r="B34" s="4" t="s">
        <v>118</v>
      </c>
      <c r="C34" s="17">
        <v>0.87003367003367005</v>
      </c>
      <c r="D34" s="18">
        <v>0.97491582491582496</v>
      </c>
      <c r="E34" s="17">
        <v>0.96902356902356901</v>
      </c>
      <c r="G34" s="4"/>
      <c r="H34" s="4" t="s">
        <v>118</v>
      </c>
      <c r="I34" s="17">
        <v>0.97037037037036999</v>
      </c>
      <c r="J34" s="18">
        <v>0.97777777777777697</v>
      </c>
      <c r="K34" s="17">
        <v>0.97037037037036999</v>
      </c>
      <c r="M34" s="4"/>
      <c r="N34" s="4" t="s">
        <v>118</v>
      </c>
      <c r="O34" s="18">
        <v>0.96893939393939399</v>
      </c>
      <c r="P34" s="18">
        <v>0.96893939393939399</v>
      </c>
      <c r="Q34" s="18">
        <v>0.96893939393939399</v>
      </c>
      <c r="S34" s="4"/>
      <c r="T34" s="4" t="s">
        <v>118</v>
      </c>
      <c r="U34" s="18">
        <v>0.972067039106145</v>
      </c>
      <c r="V34" s="18">
        <v>0.972067039106145</v>
      </c>
      <c r="W34" s="18">
        <v>0.972067039106145</v>
      </c>
    </row>
    <row r="35" spans="1:23">
      <c r="A35" s="6" t="s">
        <v>16</v>
      </c>
      <c r="B35" s="6" t="s">
        <v>97</v>
      </c>
      <c r="C35" s="16">
        <v>0.108080808080808</v>
      </c>
      <c r="D35" s="16">
        <v>3.7373737373737302E-2</v>
      </c>
      <c r="E35" s="16">
        <v>3.4595959595959597E-2</v>
      </c>
      <c r="G35" s="6" t="s">
        <v>16</v>
      </c>
      <c r="H35" s="6" t="s">
        <v>97</v>
      </c>
      <c r="I35" s="16">
        <v>3.3333333333333298E-2</v>
      </c>
      <c r="J35" s="16">
        <v>3.3333333333333298E-2</v>
      </c>
      <c r="K35" s="16">
        <v>3.3333333333333298E-2</v>
      </c>
      <c r="M35" s="6" t="s">
        <v>20</v>
      </c>
      <c r="N35" s="6" t="s">
        <v>97</v>
      </c>
      <c r="O35" s="16">
        <v>3.1060606060606E-2</v>
      </c>
      <c r="P35" s="16">
        <v>3.1060606060606E-2</v>
      </c>
      <c r="Q35" s="16">
        <v>3.1060606060606E-2</v>
      </c>
      <c r="S35" s="6" t="s">
        <v>20</v>
      </c>
      <c r="T35" s="6" t="s">
        <v>97</v>
      </c>
      <c r="U35" s="16">
        <v>2.7932960893854698E-2</v>
      </c>
      <c r="V35" s="16">
        <v>2.7932960893854698E-2</v>
      </c>
      <c r="W35" s="16">
        <v>2.7932960893854698E-2</v>
      </c>
    </row>
    <row r="36" spans="1:23">
      <c r="A36" s="6"/>
      <c r="B36" s="6" t="s">
        <v>98</v>
      </c>
      <c r="C36" s="16">
        <v>0.108080808080808</v>
      </c>
      <c r="D36" s="16">
        <v>3.7373737373737302E-2</v>
      </c>
      <c r="E36" s="16">
        <v>3.4595959595959597E-2</v>
      </c>
      <c r="G36" s="6"/>
      <c r="H36" s="6" t="s">
        <v>98</v>
      </c>
      <c r="I36" s="16">
        <v>3.3333333333333298E-2</v>
      </c>
      <c r="J36" s="16">
        <v>3.3333333333333298E-2</v>
      </c>
      <c r="K36" s="16">
        <v>3.3333333333333298E-2</v>
      </c>
      <c r="M36" s="6"/>
      <c r="N36" s="6" t="s">
        <v>98</v>
      </c>
      <c r="O36" s="16">
        <v>3.1060606060606E-2</v>
      </c>
      <c r="P36" s="16">
        <v>3.1060606060606E-2</v>
      </c>
      <c r="Q36" s="16">
        <v>3.1060606060606E-2</v>
      </c>
      <c r="S36" s="6"/>
      <c r="T36" s="6" t="s">
        <v>98</v>
      </c>
      <c r="U36" s="16">
        <v>2.7932960893854698E-2</v>
      </c>
      <c r="V36" s="16">
        <v>2.7932960893854698E-2</v>
      </c>
      <c r="W36" s="16">
        <v>2.7932960893854698E-2</v>
      </c>
    </row>
    <row r="37" spans="1:23">
      <c r="A37" s="6"/>
      <c r="B37" s="6" t="s">
        <v>99</v>
      </c>
      <c r="C37" s="16">
        <v>706</v>
      </c>
      <c r="D37" s="16">
        <v>23</v>
      </c>
      <c r="E37" s="16">
        <v>0</v>
      </c>
      <c r="G37" s="6"/>
      <c r="H37" s="6" t="s">
        <v>99</v>
      </c>
      <c r="I37" s="16">
        <v>0</v>
      </c>
      <c r="J37" s="16">
        <v>0</v>
      </c>
      <c r="K37" s="16">
        <v>0</v>
      </c>
      <c r="M37" s="6"/>
      <c r="N37" s="6" t="s">
        <v>99</v>
      </c>
      <c r="O37" s="16">
        <v>0</v>
      </c>
      <c r="P37" s="16">
        <v>0</v>
      </c>
      <c r="Q37" s="16">
        <v>0</v>
      </c>
      <c r="S37" s="6"/>
      <c r="T37" s="6" t="s">
        <v>99</v>
      </c>
      <c r="U37" s="16">
        <v>0</v>
      </c>
      <c r="V37" s="16">
        <v>0</v>
      </c>
      <c r="W37" s="16">
        <v>0</v>
      </c>
    </row>
    <row r="38" spans="1:23">
      <c r="A38" s="6"/>
      <c r="B38" s="6" t="s">
        <v>100</v>
      </c>
      <c r="C38" s="16">
        <v>124</v>
      </c>
      <c r="D38" s="16">
        <v>1</v>
      </c>
      <c r="E38" s="16">
        <v>0</v>
      </c>
      <c r="G38" s="6"/>
      <c r="H38" s="6" t="s">
        <v>100</v>
      </c>
      <c r="I38" s="16">
        <v>0</v>
      </c>
      <c r="J38" s="16">
        <v>0</v>
      </c>
      <c r="K38" s="16">
        <v>0</v>
      </c>
      <c r="M38" s="6"/>
      <c r="N38" s="6" t="s">
        <v>100</v>
      </c>
      <c r="O38" s="16">
        <v>0</v>
      </c>
      <c r="P38" s="16">
        <v>0</v>
      </c>
      <c r="Q38" s="16">
        <v>0</v>
      </c>
      <c r="S38" s="6"/>
      <c r="T38" s="6" t="s">
        <v>100</v>
      </c>
      <c r="U38" s="16">
        <v>0</v>
      </c>
      <c r="V38" s="16">
        <v>0</v>
      </c>
      <c r="W38" s="16">
        <v>0</v>
      </c>
    </row>
    <row r="39" spans="1:23">
      <c r="A39" s="6"/>
      <c r="B39" s="6" t="s">
        <v>101</v>
      </c>
      <c r="C39" s="16">
        <v>150</v>
      </c>
      <c r="D39" s="16">
        <v>273</v>
      </c>
      <c r="E39" s="16">
        <v>274</v>
      </c>
      <c r="G39" s="6"/>
      <c r="H39" s="6" t="s">
        <v>101</v>
      </c>
      <c r="I39" s="16">
        <v>12</v>
      </c>
      <c r="J39" s="16">
        <v>12</v>
      </c>
      <c r="K39" s="16">
        <v>12</v>
      </c>
      <c r="M39" s="6"/>
      <c r="N39" s="6" t="s">
        <v>101</v>
      </c>
      <c r="O39" s="16">
        <v>123</v>
      </c>
      <c r="P39" s="16">
        <v>123</v>
      </c>
      <c r="Q39" s="16">
        <v>123</v>
      </c>
      <c r="S39" s="6"/>
      <c r="T39" s="6" t="s">
        <v>101</v>
      </c>
      <c r="U39" s="16">
        <v>5</v>
      </c>
      <c r="V39" s="16">
        <v>5</v>
      </c>
      <c r="W39" s="16">
        <v>5</v>
      </c>
    </row>
    <row r="40" spans="1:23">
      <c r="A40" s="6"/>
      <c r="B40" s="6" t="s">
        <v>102</v>
      </c>
      <c r="C40" s="16">
        <v>6940</v>
      </c>
      <c r="D40" s="16">
        <v>7623</v>
      </c>
      <c r="E40" s="16">
        <v>7646</v>
      </c>
      <c r="G40" s="6"/>
      <c r="H40" s="6" t="s">
        <v>102</v>
      </c>
      <c r="I40" s="16">
        <v>348</v>
      </c>
      <c r="J40" s="16">
        <v>348</v>
      </c>
      <c r="K40" s="16">
        <v>348</v>
      </c>
      <c r="M40" s="6"/>
      <c r="N40" s="6" t="s">
        <v>102</v>
      </c>
      <c r="O40" s="16">
        <v>3837</v>
      </c>
      <c r="P40" s="16">
        <v>3837</v>
      </c>
      <c r="Q40" s="16">
        <v>3837</v>
      </c>
      <c r="S40" s="6"/>
      <c r="T40" s="6" t="s">
        <v>102</v>
      </c>
      <c r="U40" s="16">
        <v>174</v>
      </c>
      <c r="V40" s="16">
        <v>174</v>
      </c>
      <c r="W40" s="16">
        <v>174</v>
      </c>
    </row>
    <row r="41" spans="1:23">
      <c r="A41" s="6"/>
      <c r="B41" s="6" t="s">
        <v>103</v>
      </c>
      <c r="C41" s="16" t="s">
        <v>538</v>
      </c>
      <c r="D41" s="16" t="s">
        <v>539</v>
      </c>
      <c r="E41" s="16" t="s">
        <v>540</v>
      </c>
      <c r="G41" s="6"/>
      <c r="H41" s="6" t="s">
        <v>103</v>
      </c>
      <c r="I41" s="16" t="s">
        <v>541</v>
      </c>
      <c r="J41" s="16" t="s">
        <v>541</v>
      </c>
      <c r="K41" s="16" t="s">
        <v>541</v>
      </c>
      <c r="M41" s="6"/>
      <c r="N41" s="6" t="s">
        <v>103</v>
      </c>
      <c r="O41" s="16" t="s">
        <v>526</v>
      </c>
      <c r="P41" s="16" t="s">
        <v>526</v>
      </c>
      <c r="Q41" s="16" t="s">
        <v>526</v>
      </c>
      <c r="S41" s="6"/>
      <c r="T41" s="6" t="s">
        <v>103</v>
      </c>
      <c r="U41" s="16" t="s">
        <v>522</v>
      </c>
      <c r="V41" s="16" t="s">
        <v>522</v>
      </c>
      <c r="W41" s="16" t="s">
        <v>522</v>
      </c>
    </row>
    <row r="42" spans="1:23">
      <c r="A42" s="6"/>
      <c r="B42" s="6" t="s">
        <v>115</v>
      </c>
      <c r="C42" s="16">
        <v>0.14939759036144501</v>
      </c>
      <c r="D42" s="16">
        <v>4.1666666666666602E-2</v>
      </c>
      <c r="E42" s="16" t="s">
        <v>116</v>
      </c>
      <c r="G42" s="6"/>
      <c r="H42" s="6" t="s">
        <v>115</v>
      </c>
      <c r="I42" s="16" t="s">
        <v>116</v>
      </c>
      <c r="J42" s="16" t="s">
        <v>116</v>
      </c>
      <c r="K42" s="16" t="s">
        <v>116</v>
      </c>
      <c r="M42" s="6"/>
      <c r="N42" s="6" t="s">
        <v>115</v>
      </c>
      <c r="O42" s="16" t="s">
        <v>116</v>
      </c>
      <c r="P42" s="16" t="s">
        <v>116</v>
      </c>
      <c r="Q42" s="16" t="s">
        <v>116</v>
      </c>
      <c r="S42" s="6"/>
      <c r="T42" s="6" t="s">
        <v>115</v>
      </c>
      <c r="U42" s="16" t="s">
        <v>116</v>
      </c>
      <c r="V42" s="16" t="s">
        <v>116</v>
      </c>
      <c r="W42" s="16" t="s">
        <v>116</v>
      </c>
    </row>
    <row r="43" spans="1:23">
      <c r="A43" s="6"/>
      <c r="B43" s="6" t="s">
        <v>117</v>
      </c>
      <c r="C43" s="16">
        <v>0.452554744525547</v>
      </c>
      <c r="D43" s="16">
        <v>3.6496350364963498E-3</v>
      </c>
      <c r="E43" s="16">
        <v>0</v>
      </c>
      <c r="G43" s="6"/>
      <c r="H43" s="6" t="s">
        <v>117</v>
      </c>
      <c r="I43" s="16">
        <v>0</v>
      </c>
      <c r="J43" s="16">
        <v>0</v>
      </c>
      <c r="K43" s="16">
        <v>0</v>
      </c>
      <c r="M43" s="6"/>
      <c r="N43" s="6" t="s">
        <v>117</v>
      </c>
      <c r="O43" s="16">
        <v>0</v>
      </c>
      <c r="P43" s="16">
        <v>0</v>
      </c>
      <c r="Q43" s="16">
        <v>0</v>
      </c>
      <c r="S43" s="6"/>
      <c r="T43" s="6" t="s">
        <v>117</v>
      </c>
      <c r="U43" s="16">
        <v>0</v>
      </c>
      <c r="V43" s="16">
        <v>0</v>
      </c>
      <c r="W43" s="16">
        <v>0</v>
      </c>
    </row>
    <row r="44" spans="1:23">
      <c r="A44" s="6"/>
      <c r="B44" s="6" t="s">
        <v>118</v>
      </c>
      <c r="C44" s="16">
        <v>0.891919191919191</v>
      </c>
      <c r="D44" s="16">
        <v>0.96262626262626205</v>
      </c>
      <c r="E44" s="18">
        <v>0.96540404040404004</v>
      </c>
      <c r="G44" s="6"/>
      <c r="H44" s="6" t="s">
        <v>118</v>
      </c>
      <c r="I44" s="18">
        <v>0.96666666666666601</v>
      </c>
      <c r="J44" s="18">
        <v>0.96666666666666601</v>
      </c>
      <c r="K44" s="18">
        <v>0.96666666666666601</v>
      </c>
      <c r="M44" s="6"/>
      <c r="N44" s="6" t="s">
        <v>118</v>
      </c>
      <c r="O44" s="18">
        <v>0.96893939393939399</v>
      </c>
      <c r="P44" s="18">
        <v>0.96893939393939399</v>
      </c>
      <c r="Q44" s="18">
        <v>0.96893939393939399</v>
      </c>
      <c r="S44" s="6"/>
      <c r="T44" s="6" t="s">
        <v>118</v>
      </c>
      <c r="U44" s="18">
        <v>0.972067039106145</v>
      </c>
      <c r="V44" s="18">
        <v>0.972067039106145</v>
      </c>
      <c r="W44" s="18">
        <v>0.972067039106145</v>
      </c>
    </row>
    <row r="45" spans="1:23">
      <c r="A45" s="4" t="s">
        <v>18</v>
      </c>
      <c r="B45" s="4" t="s">
        <v>97</v>
      </c>
      <c r="C45" s="17">
        <v>8.7272727272727196E-2</v>
      </c>
      <c r="D45" s="17">
        <v>0.03</v>
      </c>
      <c r="E45" s="17">
        <v>2.7676767676767602E-2</v>
      </c>
      <c r="G45" s="4" t="s">
        <v>18</v>
      </c>
      <c r="H45" s="4" t="s">
        <v>97</v>
      </c>
      <c r="I45" s="17">
        <v>2.6726057906458701E-2</v>
      </c>
      <c r="J45" s="17">
        <v>2.6726057906458701E-2</v>
      </c>
      <c r="K45" s="17">
        <v>2.2263450834879399E-2</v>
      </c>
      <c r="M45" s="4" t="s">
        <v>17</v>
      </c>
      <c r="N45" s="4" t="s">
        <v>97</v>
      </c>
      <c r="O45" s="17">
        <v>3.38383838383838E-2</v>
      </c>
      <c r="P45" s="17">
        <v>3.1060606060606E-2</v>
      </c>
      <c r="Q45" s="17">
        <v>3.1060606060606E-2</v>
      </c>
      <c r="S45" s="4" t="s">
        <v>17</v>
      </c>
      <c r="T45" s="4" t="s">
        <v>97</v>
      </c>
      <c r="U45" s="17">
        <v>2.7932960893854698E-2</v>
      </c>
      <c r="V45" s="17">
        <v>2.7932960893854698E-2</v>
      </c>
      <c r="W45" s="17">
        <v>2.7932960893854698E-2</v>
      </c>
    </row>
    <row r="46" spans="1:23">
      <c r="A46" s="4"/>
      <c r="B46" s="4" t="s">
        <v>98</v>
      </c>
      <c r="C46" s="17">
        <v>8.7272727272727196E-2</v>
      </c>
      <c r="D46" s="17">
        <v>0.03</v>
      </c>
      <c r="E46" s="17">
        <v>2.7676767676767602E-2</v>
      </c>
      <c r="G46" s="4"/>
      <c r="H46" s="4" t="s">
        <v>98</v>
      </c>
      <c r="I46" s="17">
        <v>2.6726057906458701E-2</v>
      </c>
      <c r="J46" s="17">
        <v>2.6726057906458701E-2</v>
      </c>
      <c r="K46" s="17">
        <v>2.2263450834879399E-2</v>
      </c>
      <c r="M46" s="4"/>
      <c r="N46" s="4" t="s">
        <v>98</v>
      </c>
      <c r="O46" s="17">
        <v>3.38383838383838E-2</v>
      </c>
      <c r="P46" s="17">
        <v>3.1060606060606E-2</v>
      </c>
      <c r="Q46" s="17">
        <v>3.1060606060606E-2</v>
      </c>
      <c r="S46" s="4"/>
      <c r="T46" s="4" t="s">
        <v>98</v>
      </c>
      <c r="U46" s="17">
        <v>2.7932960893854698E-2</v>
      </c>
      <c r="V46" s="17">
        <v>2.7932960893854698E-2</v>
      </c>
      <c r="W46" s="17">
        <v>2.7932960893854698E-2</v>
      </c>
    </row>
    <row r="47" spans="1:23">
      <c r="A47" s="4"/>
      <c r="B47" s="4" t="s">
        <v>99</v>
      </c>
      <c r="C47" s="17">
        <v>714</v>
      </c>
      <c r="D47" s="17">
        <v>23</v>
      </c>
      <c r="E47" s="17">
        <v>0</v>
      </c>
      <c r="G47" s="4"/>
      <c r="H47" s="4" t="s">
        <v>99</v>
      </c>
      <c r="I47" s="17">
        <v>0</v>
      </c>
      <c r="J47" s="17">
        <v>0</v>
      </c>
      <c r="K47" s="17">
        <v>0</v>
      </c>
      <c r="M47" s="4"/>
      <c r="N47" s="4" t="s">
        <v>99</v>
      </c>
      <c r="O47" s="17">
        <v>11</v>
      </c>
      <c r="P47" s="17">
        <v>0</v>
      </c>
      <c r="Q47" s="17">
        <v>0</v>
      </c>
      <c r="S47" s="4"/>
      <c r="T47" s="4" t="s">
        <v>99</v>
      </c>
      <c r="U47" s="17">
        <v>0</v>
      </c>
      <c r="V47" s="17">
        <v>0</v>
      </c>
      <c r="W47" s="17">
        <v>0</v>
      </c>
    </row>
    <row r="48" spans="1:23">
      <c r="A48" s="4"/>
      <c r="B48" s="4" t="s">
        <v>100</v>
      </c>
      <c r="C48" s="17">
        <v>124</v>
      </c>
      <c r="D48" s="17">
        <v>0</v>
      </c>
      <c r="E48" s="17">
        <v>0</v>
      </c>
      <c r="G48" s="4"/>
      <c r="H48" s="4" t="s">
        <v>100</v>
      </c>
      <c r="I48" s="17">
        <v>0</v>
      </c>
      <c r="J48" s="17">
        <v>0</v>
      </c>
      <c r="K48" s="17">
        <v>0</v>
      </c>
      <c r="M48" s="4"/>
      <c r="N48" s="4" t="s">
        <v>100</v>
      </c>
      <c r="O48" s="17">
        <v>0</v>
      </c>
      <c r="P48" s="17">
        <v>0</v>
      </c>
      <c r="Q48" s="17">
        <v>0</v>
      </c>
      <c r="S48" s="4"/>
      <c r="T48" s="4" t="s">
        <v>100</v>
      </c>
      <c r="U48" s="17">
        <v>0</v>
      </c>
      <c r="V48" s="17">
        <v>0</v>
      </c>
      <c r="W48" s="17">
        <v>0</v>
      </c>
    </row>
    <row r="49" spans="1:23">
      <c r="A49" s="4"/>
      <c r="B49" s="4" t="s">
        <v>101</v>
      </c>
      <c r="C49" s="17">
        <v>150</v>
      </c>
      <c r="D49" s="17">
        <v>274</v>
      </c>
      <c r="E49" s="17">
        <v>274</v>
      </c>
      <c r="G49" s="4"/>
      <c r="H49" s="4" t="s">
        <v>101</v>
      </c>
      <c r="I49" s="17">
        <v>12</v>
      </c>
      <c r="J49" s="17">
        <v>12</v>
      </c>
      <c r="K49" s="17">
        <v>12</v>
      </c>
      <c r="M49" s="4"/>
      <c r="N49" s="4" t="s">
        <v>101</v>
      </c>
      <c r="O49" s="17">
        <v>123</v>
      </c>
      <c r="P49" s="17">
        <v>123</v>
      </c>
      <c r="Q49" s="17">
        <v>123</v>
      </c>
      <c r="S49" s="4"/>
      <c r="T49" s="4" t="s">
        <v>101</v>
      </c>
      <c r="U49" s="17">
        <v>5</v>
      </c>
      <c r="V49" s="17">
        <v>5</v>
      </c>
      <c r="W49" s="17">
        <v>5</v>
      </c>
    </row>
    <row r="50" spans="1:23">
      <c r="A50" s="4"/>
      <c r="B50" s="4" t="s">
        <v>102</v>
      </c>
      <c r="C50" s="17">
        <v>8912</v>
      </c>
      <c r="D50" s="17">
        <v>9603</v>
      </c>
      <c r="E50" s="17">
        <v>9626</v>
      </c>
      <c r="G50" s="4"/>
      <c r="H50" s="4" t="s">
        <v>102</v>
      </c>
      <c r="I50" s="17">
        <v>437</v>
      </c>
      <c r="J50" s="17">
        <v>437</v>
      </c>
      <c r="K50" s="17">
        <v>527</v>
      </c>
      <c r="M50" s="4"/>
      <c r="N50" s="4" t="s">
        <v>102</v>
      </c>
      <c r="O50" s="17">
        <v>3826</v>
      </c>
      <c r="P50" s="17">
        <v>3837</v>
      </c>
      <c r="Q50" s="17">
        <v>3837</v>
      </c>
      <c r="S50" s="4"/>
      <c r="T50" s="4" t="s">
        <v>102</v>
      </c>
      <c r="U50" s="17">
        <v>174</v>
      </c>
      <c r="V50" s="17">
        <v>174</v>
      </c>
      <c r="W50" s="17">
        <v>174</v>
      </c>
    </row>
    <row r="51" spans="1:23">
      <c r="A51" s="4"/>
      <c r="B51" s="4" t="s">
        <v>103</v>
      </c>
      <c r="C51" s="17" t="s">
        <v>542</v>
      </c>
      <c r="D51" s="17" t="s">
        <v>543</v>
      </c>
      <c r="E51" s="17" t="s">
        <v>544</v>
      </c>
      <c r="G51" s="4"/>
      <c r="H51" s="4" t="s">
        <v>103</v>
      </c>
      <c r="I51" s="17" t="s">
        <v>545</v>
      </c>
      <c r="J51" s="17" t="s">
        <v>545</v>
      </c>
      <c r="K51" s="17" t="s">
        <v>546</v>
      </c>
      <c r="M51" s="4"/>
      <c r="N51" s="4" t="s">
        <v>103</v>
      </c>
      <c r="O51" s="17" t="s">
        <v>547</v>
      </c>
      <c r="P51" s="17" t="s">
        <v>526</v>
      </c>
      <c r="Q51" s="17" t="s">
        <v>526</v>
      </c>
      <c r="S51" s="4"/>
      <c r="T51" s="4" t="s">
        <v>103</v>
      </c>
      <c r="U51" s="17" t="s">
        <v>522</v>
      </c>
      <c r="V51" s="17" t="s">
        <v>522</v>
      </c>
      <c r="W51" s="17" t="s">
        <v>522</v>
      </c>
    </row>
    <row r="52" spans="1:23">
      <c r="A52" s="4"/>
      <c r="B52" s="4" t="s">
        <v>115</v>
      </c>
      <c r="C52" s="17">
        <v>0.14797136038186101</v>
      </c>
      <c r="D52" s="17">
        <v>0</v>
      </c>
      <c r="E52" s="17" t="s">
        <v>116</v>
      </c>
      <c r="G52" s="4"/>
      <c r="H52" s="4" t="s">
        <v>115</v>
      </c>
      <c r="I52" s="17" t="s">
        <v>116</v>
      </c>
      <c r="J52" s="17" t="s">
        <v>116</v>
      </c>
      <c r="K52" s="17" t="s">
        <v>116</v>
      </c>
      <c r="M52" s="4"/>
      <c r="N52" s="4" t="s">
        <v>115</v>
      </c>
      <c r="O52" s="17">
        <v>0</v>
      </c>
      <c r="P52" s="17" t="s">
        <v>116</v>
      </c>
      <c r="Q52" s="17" t="s">
        <v>116</v>
      </c>
      <c r="S52" s="4"/>
      <c r="T52" s="4" t="s">
        <v>115</v>
      </c>
      <c r="U52" s="17" t="s">
        <v>116</v>
      </c>
      <c r="V52" s="17" t="s">
        <v>116</v>
      </c>
      <c r="W52" s="17" t="s">
        <v>116</v>
      </c>
    </row>
    <row r="53" spans="1:23">
      <c r="A53" s="4"/>
      <c r="B53" s="4" t="s">
        <v>117</v>
      </c>
      <c r="C53" s="17">
        <v>0.452554744525547</v>
      </c>
      <c r="D53" s="17">
        <v>0</v>
      </c>
      <c r="E53" s="17">
        <v>0</v>
      </c>
      <c r="G53" s="4"/>
      <c r="H53" s="4" t="s">
        <v>117</v>
      </c>
      <c r="I53" s="17">
        <v>0</v>
      </c>
      <c r="J53" s="17">
        <v>0</v>
      </c>
      <c r="K53" s="17">
        <v>0</v>
      </c>
      <c r="M53" s="4"/>
      <c r="N53" s="4" t="s">
        <v>117</v>
      </c>
      <c r="O53" s="17">
        <v>0</v>
      </c>
      <c r="P53" s="17">
        <v>0</v>
      </c>
      <c r="Q53" s="17">
        <v>0</v>
      </c>
      <c r="S53" s="4"/>
      <c r="T53" s="4" t="s">
        <v>117</v>
      </c>
      <c r="U53" s="17">
        <v>0</v>
      </c>
      <c r="V53" s="17">
        <v>0</v>
      </c>
      <c r="W53" s="17">
        <v>0</v>
      </c>
    </row>
    <row r="54" spans="1:23">
      <c r="A54" s="4"/>
      <c r="B54" s="4" t="s">
        <v>118</v>
      </c>
      <c r="C54" s="17">
        <v>0.91272727272727205</v>
      </c>
      <c r="D54" s="17">
        <v>0.97</v>
      </c>
      <c r="E54" s="18">
        <v>0.97232323232323203</v>
      </c>
      <c r="G54" s="4"/>
      <c r="H54" s="4" t="s">
        <v>118</v>
      </c>
      <c r="I54" s="17">
        <v>0.97327394209354101</v>
      </c>
      <c r="J54" s="17">
        <v>0.97327394209354101</v>
      </c>
      <c r="K54" s="18">
        <v>0.97773654916511998</v>
      </c>
      <c r="M54" s="4"/>
      <c r="N54" s="4" t="s">
        <v>118</v>
      </c>
      <c r="O54" s="17">
        <v>0.966161616161616</v>
      </c>
      <c r="P54" s="18">
        <v>0.96893939393939399</v>
      </c>
      <c r="Q54" s="17">
        <v>0.96893939393939399</v>
      </c>
      <c r="S54" s="4"/>
      <c r="T54" s="4" t="s">
        <v>118</v>
      </c>
      <c r="U54" s="18">
        <v>0.972067039106145</v>
      </c>
      <c r="V54" s="18">
        <v>0.972067039106145</v>
      </c>
      <c r="W54" s="18">
        <v>0.972067039106145</v>
      </c>
    </row>
    <row r="55" spans="1:23">
      <c r="A55" s="6" t="s">
        <v>21</v>
      </c>
      <c r="B55" s="6" t="s">
        <v>97</v>
      </c>
      <c r="C55" s="16">
        <v>8.5690235690235594E-2</v>
      </c>
      <c r="D55" s="16">
        <v>2.7356902356902298E-2</v>
      </c>
      <c r="E55" s="16">
        <v>2.3063973063972999E-2</v>
      </c>
      <c r="G55" s="6" t="s">
        <v>21</v>
      </c>
      <c r="H55" s="6" t="s">
        <v>97</v>
      </c>
      <c r="I55" s="16">
        <v>2.2263450834879399E-2</v>
      </c>
      <c r="J55" s="16">
        <v>1.48423005565862E-2</v>
      </c>
      <c r="K55" s="16">
        <v>2.6726057906458701E-2</v>
      </c>
      <c r="M55" s="6" t="s">
        <v>14</v>
      </c>
      <c r="N55" s="6" t="s">
        <v>97</v>
      </c>
      <c r="O55" s="16">
        <v>7.7777777777777696E-2</v>
      </c>
      <c r="P55" s="16">
        <v>3.1060606060606E-2</v>
      </c>
      <c r="Q55" s="16">
        <v>3.1060606060606E-2</v>
      </c>
      <c r="S55" s="6" t="s">
        <v>14</v>
      </c>
      <c r="T55" s="6" t="s">
        <v>97</v>
      </c>
      <c r="U55" s="16">
        <v>2.7932960893854698E-2</v>
      </c>
      <c r="V55" s="16">
        <v>2.7932960893854698E-2</v>
      </c>
      <c r="W55" s="16">
        <v>2.7932960893854698E-2</v>
      </c>
    </row>
    <row r="56" spans="1:23">
      <c r="A56" s="6"/>
      <c r="B56" s="6" t="s">
        <v>98</v>
      </c>
      <c r="C56" s="16">
        <v>8.5690235690235594E-2</v>
      </c>
      <c r="D56" s="16">
        <v>2.7356902356902298E-2</v>
      </c>
      <c r="E56" s="16">
        <v>2.3063973063972999E-2</v>
      </c>
      <c r="G56" s="6"/>
      <c r="H56" s="6" t="s">
        <v>98</v>
      </c>
      <c r="I56" s="16">
        <v>2.2263450834879399E-2</v>
      </c>
      <c r="J56" s="16">
        <v>1.48423005565862E-2</v>
      </c>
      <c r="K56" s="16">
        <v>2.6726057906458701E-2</v>
      </c>
      <c r="M56" s="6"/>
      <c r="N56" s="6" t="s">
        <v>98</v>
      </c>
      <c r="O56" s="16">
        <v>7.7777777777777696E-2</v>
      </c>
      <c r="P56" s="16">
        <v>3.1060606060606E-2</v>
      </c>
      <c r="Q56" s="16">
        <v>3.1060606060606E-2</v>
      </c>
      <c r="S56" s="6"/>
      <c r="T56" s="6" t="s">
        <v>98</v>
      </c>
      <c r="U56" s="16">
        <v>2.7932960893854698E-2</v>
      </c>
      <c r="V56" s="16">
        <v>2.7932960893854698E-2</v>
      </c>
      <c r="W56" s="16">
        <v>2.7932960893854698E-2</v>
      </c>
    </row>
    <row r="57" spans="1:23">
      <c r="A57" s="6"/>
      <c r="B57" s="6" t="s">
        <v>99</v>
      </c>
      <c r="C57" s="16">
        <v>868</v>
      </c>
      <c r="D57" s="16">
        <v>51</v>
      </c>
      <c r="E57" s="16">
        <v>0</v>
      </c>
      <c r="G57" s="6"/>
      <c r="H57" s="6" t="s">
        <v>99</v>
      </c>
      <c r="I57" s="16">
        <v>0</v>
      </c>
      <c r="J57" s="16">
        <v>0</v>
      </c>
      <c r="K57" s="16">
        <v>0</v>
      </c>
      <c r="M57" s="6"/>
      <c r="N57" s="6" t="s">
        <v>99</v>
      </c>
      <c r="O57" s="16">
        <v>299</v>
      </c>
      <c r="P57" s="16">
        <v>0</v>
      </c>
      <c r="Q57" s="16">
        <v>0</v>
      </c>
      <c r="S57" s="6"/>
      <c r="T57" s="6" t="s">
        <v>99</v>
      </c>
      <c r="U57" s="16">
        <v>0</v>
      </c>
      <c r="V57" s="16">
        <v>0</v>
      </c>
      <c r="W57" s="16">
        <v>0</v>
      </c>
    </row>
    <row r="58" spans="1:23">
      <c r="A58" s="6"/>
      <c r="B58" s="6" t="s">
        <v>100</v>
      </c>
      <c r="C58" s="16">
        <v>124</v>
      </c>
      <c r="D58" s="16">
        <v>0</v>
      </c>
      <c r="E58" s="16">
        <v>0</v>
      </c>
      <c r="G58" s="6"/>
      <c r="H58" s="6" t="s">
        <v>100</v>
      </c>
      <c r="I58" s="16">
        <v>0</v>
      </c>
      <c r="J58" s="16">
        <v>4</v>
      </c>
      <c r="K58" s="16">
        <v>0</v>
      </c>
      <c r="M58" s="6"/>
      <c r="N58" s="6" t="s">
        <v>100</v>
      </c>
      <c r="O58" s="16">
        <v>114</v>
      </c>
      <c r="P58" s="16">
        <v>0</v>
      </c>
      <c r="Q58" s="16">
        <v>0</v>
      </c>
      <c r="S58" s="6"/>
      <c r="T58" s="6" t="s">
        <v>100</v>
      </c>
      <c r="U58" s="16">
        <v>0</v>
      </c>
      <c r="V58" s="16">
        <v>0</v>
      </c>
      <c r="W58" s="16">
        <v>0</v>
      </c>
    </row>
    <row r="59" spans="1:23">
      <c r="A59" s="6"/>
      <c r="B59" s="6" t="s">
        <v>101</v>
      </c>
      <c r="C59" s="16">
        <v>150</v>
      </c>
      <c r="D59" s="16">
        <v>274</v>
      </c>
      <c r="E59" s="16">
        <v>274</v>
      </c>
      <c r="G59" s="6"/>
      <c r="H59" s="6" t="s">
        <v>101</v>
      </c>
      <c r="I59" s="16">
        <v>12</v>
      </c>
      <c r="J59" s="16">
        <v>8</v>
      </c>
      <c r="K59" s="16">
        <v>12</v>
      </c>
      <c r="M59" s="6"/>
      <c r="N59" s="6" t="s">
        <v>101</v>
      </c>
      <c r="O59" s="16">
        <v>9</v>
      </c>
      <c r="P59" s="16">
        <v>123</v>
      </c>
      <c r="Q59" s="16">
        <v>123</v>
      </c>
      <c r="S59" s="6"/>
      <c r="T59" s="6" t="s">
        <v>101</v>
      </c>
      <c r="U59" s="16">
        <v>5</v>
      </c>
      <c r="V59" s="16">
        <v>5</v>
      </c>
      <c r="W59" s="16">
        <v>5</v>
      </c>
    </row>
    <row r="60" spans="1:23">
      <c r="A60" s="6"/>
      <c r="B60" s="6" t="s">
        <v>102</v>
      </c>
      <c r="C60" s="16">
        <v>10738</v>
      </c>
      <c r="D60" s="16">
        <v>11555</v>
      </c>
      <c r="E60" s="16">
        <v>11606</v>
      </c>
      <c r="G60" s="6"/>
      <c r="H60" s="6" t="s">
        <v>102</v>
      </c>
      <c r="I60" s="16">
        <v>527</v>
      </c>
      <c r="J60" s="16">
        <v>527</v>
      </c>
      <c r="K60" s="16">
        <v>437</v>
      </c>
      <c r="M60" s="6"/>
      <c r="N60" s="6" t="s">
        <v>102</v>
      </c>
      <c r="O60" s="16">
        <v>3538</v>
      </c>
      <c r="P60" s="16">
        <v>3837</v>
      </c>
      <c r="Q60" s="16">
        <v>3837</v>
      </c>
      <c r="S60" s="6"/>
      <c r="T60" s="6" t="s">
        <v>102</v>
      </c>
      <c r="U60" s="16">
        <v>174</v>
      </c>
      <c r="V60" s="16">
        <v>174</v>
      </c>
      <c r="W60" s="16">
        <v>174</v>
      </c>
    </row>
    <row r="61" spans="1:23">
      <c r="A61" s="6"/>
      <c r="B61" s="6" t="s">
        <v>103</v>
      </c>
      <c r="C61" s="16" t="s">
        <v>548</v>
      </c>
      <c r="D61" s="16" t="s">
        <v>549</v>
      </c>
      <c r="E61" s="16" t="s">
        <v>550</v>
      </c>
      <c r="G61" s="6"/>
      <c r="H61" s="6" t="s">
        <v>103</v>
      </c>
      <c r="I61" s="16" t="s">
        <v>546</v>
      </c>
      <c r="J61" s="16" t="s">
        <v>551</v>
      </c>
      <c r="K61" s="16" t="s">
        <v>545</v>
      </c>
      <c r="M61" s="6"/>
      <c r="N61" s="6" t="s">
        <v>103</v>
      </c>
      <c r="O61" s="16" t="s">
        <v>552</v>
      </c>
      <c r="P61" s="16" t="s">
        <v>526</v>
      </c>
      <c r="Q61" s="16" t="s">
        <v>526</v>
      </c>
      <c r="S61" s="6"/>
      <c r="T61" s="6" t="s">
        <v>103</v>
      </c>
      <c r="U61" s="16" t="s">
        <v>522</v>
      </c>
      <c r="V61" s="16" t="s">
        <v>522</v>
      </c>
      <c r="W61" s="16" t="s">
        <v>522</v>
      </c>
    </row>
    <row r="62" spans="1:23">
      <c r="A62" s="6"/>
      <c r="B62" s="6" t="s">
        <v>115</v>
      </c>
      <c r="C62" s="16">
        <v>0.125</v>
      </c>
      <c r="D62" s="16">
        <v>0</v>
      </c>
      <c r="E62" s="16" t="s">
        <v>116</v>
      </c>
      <c r="G62" s="6"/>
      <c r="H62" s="6" t="s">
        <v>115</v>
      </c>
      <c r="I62" s="16" t="s">
        <v>116</v>
      </c>
      <c r="J62" s="16">
        <v>1</v>
      </c>
      <c r="K62" s="16" t="s">
        <v>116</v>
      </c>
      <c r="M62" s="6"/>
      <c r="N62" s="6" t="s">
        <v>115</v>
      </c>
      <c r="O62" s="16">
        <v>0.27602905569007202</v>
      </c>
      <c r="P62" s="16" t="s">
        <v>116</v>
      </c>
      <c r="Q62" s="16" t="s">
        <v>116</v>
      </c>
      <c r="S62" s="6"/>
      <c r="T62" s="6" t="s">
        <v>115</v>
      </c>
      <c r="U62" s="16" t="s">
        <v>116</v>
      </c>
      <c r="V62" s="16" t="s">
        <v>116</v>
      </c>
      <c r="W62" s="16" t="s">
        <v>116</v>
      </c>
    </row>
    <row r="63" spans="1:23">
      <c r="A63" s="6"/>
      <c r="B63" s="6" t="s">
        <v>117</v>
      </c>
      <c r="C63" s="16">
        <v>0.452554744525547</v>
      </c>
      <c r="D63" s="16">
        <v>0</v>
      </c>
      <c r="E63" s="16">
        <v>0</v>
      </c>
      <c r="G63" s="6"/>
      <c r="H63" s="6" t="s">
        <v>117</v>
      </c>
      <c r="I63" s="16">
        <v>0</v>
      </c>
      <c r="J63" s="16">
        <v>0.33333333333333298</v>
      </c>
      <c r="K63" s="16">
        <v>0</v>
      </c>
      <c r="M63" s="6"/>
      <c r="N63" s="6" t="s">
        <v>117</v>
      </c>
      <c r="O63" s="16">
        <v>0.92682926829268297</v>
      </c>
      <c r="P63" s="16">
        <v>0</v>
      </c>
      <c r="Q63" s="16">
        <v>0</v>
      </c>
      <c r="S63" s="6"/>
      <c r="T63" s="6" t="s">
        <v>117</v>
      </c>
      <c r="U63" s="16">
        <v>0</v>
      </c>
      <c r="V63" s="16">
        <v>0</v>
      </c>
      <c r="W63" s="16">
        <v>0</v>
      </c>
    </row>
    <row r="64" spans="1:23">
      <c r="A64" s="6"/>
      <c r="B64" s="6" t="s">
        <v>118</v>
      </c>
      <c r="C64" s="16">
        <v>0.91430976430976396</v>
      </c>
      <c r="D64" s="16">
        <v>0.97264309764309698</v>
      </c>
      <c r="E64" s="18">
        <v>0.97693602693602699</v>
      </c>
      <c r="G64" s="6"/>
      <c r="H64" s="6" t="s">
        <v>118</v>
      </c>
      <c r="I64" s="16">
        <v>0.97773654916511998</v>
      </c>
      <c r="J64" s="18">
        <v>0.98515769944341303</v>
      </c>
      <c r="K64" s="16">
        <v>0.97327394209354101</v>
      </c>
      <c r="M64" s="6"/>
      <c r="N64" s="6" t="s">
        <v>118</v>
      </c>
      <c r="O64" s="16">
        <v>0.92222222222222205</v>
      </c>
      <c r="P64" s="18">
        <v>0.96893939393939399</v>
      </c>
      <c r="Q64" s="18">
        <v>0.96893939393939399</v>
      </c>
      <c r="S64" s="6"/>
      <c r="T64" s="6" t="s">
        <v>118</v>
      </c>
      <c r="U64" s="18">
        <v>0.972067039106145</v>
      </c>
      <c r="V64" s="18">
        <v>0.972067039106145</v>
      </c>
      <c r="W64" s="18">
        <v>0.972067039106145</v>
      </c>
    </row>
    <row r="65" spans="1:23">
      <c r="A65" s="4" t="s">
        <v>23</v>
      </c>
      <c r="B65" s="4" t="s">
        <v>97</v>
      </c>
      <c r="C65" s="17">
        <v>0.71421356421356397</v>
      </c>
      <c r="D65" s="17">
        <v>3.6652236652236603E-2</v>
      </c>
      <c r="E65" s="17">
        <v>1.97691197691197E-2</v>
      </c>
      <c r="G65" s="4" t="s">
        <v>23</v>
      </c>
      <c r="H65" s="4" t="s">
        <v>97</v>
      </c>
      <c r="I65" s="17">
        <v>3.4976152623211403E-2</v>
      </c>
      <c r="J65" s="17">
        <v>1.9077901430842599E-2</v>
      </c>
      <c r="K65" s="17">
        <v>2.3847376788553198E-2</v>
      </c>
      <c r="M65" s="4" t="s">
        <v>11</v>
      </c>
      <c r="N65" s="4" t="s">
        <v>97</v>
      </c>
      <c r="O65" s="17">
        <v>0.17651515151515099</v>
      </c>
      <c r="P65" s="17">
        <v>3.8383838383838298E-2</v>
      </c>
      <c r="Q65" s="17">
        <v>3.1060606060606E-2</v>
      </c>
      <c r="S65" s="4" t="s">
        <v>11</v>
      </c>
      <c r="T65" s="4" t="s">
        <v>97</v>
      </c>
      <c r="U65" s="17">
        <v>2.7932960893854698E-2</v>
      </c>
      <c r="V65" s="17">
        <v>2.7932960893854698E-2</v>
      </c>
      <c r="W65" s="17">
        <v>2.7932960893854698E-2</v>
      </c>
    </row>
    <row r="66" spans="1:23">
      <c r="A66" s="4"/>
      <c r="B66" s="4" t="s">
        <v>98</v>
      </c>
      <c r="C66" s="17">
        <v>0.71421356421356397</v>
      </c>
      <c r="D66" s="17">
        <v>3.6652236652236603E-2</v>
      </c>
      <c r="E66" s="17">
        <v>1.97691197691197E-2</v>
      </c>
      <c r="G66" s="4"/>
      <c r="H66" s="4" t="s">
        <v>98</v>
      </c>
      <c r="I66" s="17">
        <v>3.4976152623211403E-2</v>
      </c>
      <c r="J66" s="17">
        <v>1.9077901430842599E-2</v>
      </c>
      <c r="K66" s="17">
        <v>2.3847376788553198E-2</v>
      </c>
      <c r="M66" s="4"/>
      <c r="N66" s="4" t="s">
        <v>98</v>
      </c>
      <c r="O66" s="17">
        <v>0.17651515151515099</v>
      </c>
      <c r="P66" s="17">
        <v>3.8383838383838298E-2</v>
      </c>
      <c r="Q66" s="17">
        <v>3.1060606060606E-2</v>
      </c>
      <c r="S66" s="4"/>
      <c r="T66" s="4" t="s">
        <v>98</v>
      </c>
      <c r="U66" s="17">
        <v>2.7932960893854698E-2</v>
      </c>
      <c r="V66" s="17">
        <v>2.7932960893854698E-2</v>
      </c>
      <c r="W66" s="17">
        <v>2.7932960893854698E-2</v>
      </c>
    </row>
    <row r="67" spans="1:23">
      <c r="A67" s="4"/>
      <c r="B67" s="4" t="s">
        <v>99</v>
      </c>
      <c r="C67" s="17">
        <v>9750</v>
      </c>
      <c r="D67" s="17">
        <v>234</v>
      </c>
      <c r="E67" s="17">
        <v>0</v>
      </c>
      <c r="G67" s="4"/>
      <c r="H67" s="4" t="s">
        <v>99</v>
      </c>
      <c r="I67" s="17">
        <v>12</v>
      </c>
      <c r="J67" s="17">
        <v>1</v>
      </c>
      <c r="K67" s="17">
        <v>3</v>
      </c>
      <c r="M67" s="4"/>
      <c r="N67" s="4" t="s">
        <v>99</v>
      </c>
      <c r="O67" s="17">
        <v>699</v>
      </c>
      <c r="P67" s="17">
        <v>29</v>
      </c>
      <c r="Q67" s="17">
        <v>0</v>
      </c>
      <c r="S67" s="4"/>
      <c r="T67" s="4" t="s">
        <v>99</v>
      </c>
      <c r="U67" s="17">
        <v>0</v>
      </c>
      <c r="V67" s="17">
        <v>0</v>
      </c>
      <c r="W67" s="17">
        <v>0</v>
      </c>
    </row>
    <row r="68" spans="1:23">
      <c r="A68" s="4"/>
      <c r="B68" s="4" t="s">
        <v>100</v>
      </c>
      <c r="C68" s="17">
        <v>125</v>
      </c>
      <c r="D68" s="17">
        <v>0</v>
      </c>
      <c r="E68" s="17">
        <v>0</v>
      </c>
      <c r="G68" s="4"/>
      <c r="H68" s="4" t="s">
        <v>100</v>
      </c>
      <c r="I68" s="17">
        <v>2</v>
      </c>
      <c r="J68" s="17">
        <v>1</v>
      </c>
      <c r="K68" s="17">
        <v>0</v>
      </c>
      <c r="M68" s="4"/>
      <c r="N68" s="4" t="s">
        <v>100</v>
      </c>
      <c r="O68" s="17">
        <v>123</v>
      </c>
      <c r="P68" s="17">
        <v>0</v>
      </c>
      <c r="Q68" s="17">
        <v>0</v>
      </c>
      <c r="S68" s="4"/>
      <c r="T68" s="4" t="s">
        <v>100</v>
      </c>
      <c r="U68" s="17">
        <v>0</v>
      </c>
      <c r="V68" s="17">
        <v>0</v>
      </c>
      <c r="W68" s="17">
        <v>0</v>
      </c>
    </row>
    <row r="69" spans="1:23">
      <c r="A69" s="4"/>
      <c r="B69" s="4" t="s">
        <v>101</v>
      </c>
      <c r="C69" s="17">
        <v>149</v>
      </c>
      <c r="D69" s="17">
        <v>274</v>
      </c>
      <c r="E69" s="17">
        <v>274</v>
      </c>
      <c r="G69" s="4"/>
      <c r="H69" s="4" t="s">
        <v>101</v>
      </c>
      <c r="I69" s="17">
        <v>10</v>
      </c>
      <c r="J69" s="17">
        <v>11</v>
      </c>
      <c r="K69" s="17">
        <v>12</v>
      </c>
      <c r="M69" s="4"/>
      <c r="N69" s="4" t="s">
        <v>101</v>
      </c>
      <c r="O69" s="17">
        <v>0</v>
      </c>
      <c r="P69" s="17">
        <v>123</v>
      </c>
      <c r="Q69" s="17">
        <v>123</v>
      </c>
      <c r="S69" s="4"/>
      <c r="T69" s="4" t="s">
        <v>101</v>
      </c>
      <c r="U69" s="17">
        <v>5</v>
      </c>
      <c r="V69" s="17">
        <v>5</v>
      </c>
      <c r="W69" s="17">
        <v>5</v>
      </c>
    </row>
    <row r="70" spans="1:23">
      <c r="A70" s="4"/>
      <c r="B70" s="4" t="s">
        <v>102</v>
      </c>
      <c r="C70" s="17">
        <v>3836</v>
      </c>
      <c r="D70" s="17">
        <v>13352</v>
      </c>
      <c r="E70" s="17">
        <v>13586</v>
      </c>
      <c r="G70" s="4"/>
      <c r="H70" s="4" t="s">
        <v>102</v>
      </c>
      <c r="I70" s="17">
        <v>605</v>
      </c>
      <c r="J70" s="17">
        <v>616</v>
      </c>
      <c r="K70" s="17">
        <v>614</v>
      </c>
      <c r="M70" s="4"/>
      <c r="N70" s="4" t="s">
        <v>102</v>
      </c>
      <c r="O70" s="17">
        <v>3138</v>
      </c>
      <c r="P70" s="17">
        <v>3808</v>
      </c>
      <c r="Q70" s="17">
        <v>3837</v>
      </c>
      <c r="S70" s="4"/>
      <c r="T70" s="4" t="s">
        <v>102</v>
      </c>
      <c r="U70" s="17">
        <v>174</v>
      </c>
      <c r="V70" s="17">
        <v>174</v>
      </c>
      <c r="W70" s="17">
        <v>174</v>
      </c>
    </row>
    <row r="71" spans="1:23">
      <c r="A71" s="4"/>
      <c r="B71" s="4" t="s">
        <v>103</v>
      </c>
      <c r="C71" s="17" t="s">
        <v>553</v>
      </c>
      <c r="D71" s="17" t="s">
        <v>554</v>
      </c>
      <c r="E71" s="17" t="s">
        <v>555</v>
      </c>
      <c r="G71" s="4"/>
      <c r="H71" s="4" t="s">
        <v>103</v>
      </c>
      <c r="I71" s="17" t="s">
        <v>556</v>
      </c>
      <c r="J71" s="17" t="s">
        <v>557</v>
      </c>
      <c r="K71" s="17" t="s">
        <v>558</v>
      </c>
      <c r="M71" s="4"/>
      <c r="N71" s="4" t="s">
        <v>103</v>
      </c>
      <c r="O71" s="17" t="s">
        <v>559</v>
      </c>
      <c r="P71" s="17" t="s">
        <v>560</v>
      </c>
      <c r="Q71" s="17" t="s">
        <v>526</v>
      </c>
      <c r="S71" s="4"/>
      <c r="T71" s="4" t="s">
        <v>103</v>
      </c>
      <c r="U71" s="17" t="s">
        <v>522</v>
      </c>
      <c r="V71" s="17" t="s">
        <v>522</v>
      </c>
      <c r="W71" s="17" t="s">
        <v>522</v>
      </c>
    </row>
    <row r="72" spans="1:23">
      <c r="A72" s="4"/>
      <c r="B72" s="4" t="s">
        <v>115</v>
      </c>
      <c r="C72" s="17">
        <v>1.26582278481012E-2</v>
      </c>
      <c r="D72" s="17">
        <v>0</v>
      </c>
      <c r="E72" s="17" t="s">
        <v>116</v>
      </c>
      <c r="G72" s="4"/>
      <c r="H72" s="4" t="s">
        <v>115</v>
      </c>
      <c r="I72" s="17">
        <v>0.14285714285714199</v>
      </c>
      <c r="J72" s="17">
        <v>0.5</v>
      </c>
      <c r="K72" s="17">
        <v>0</v>
      </c>
      <c r="M72" s="4"/>
      <c r="N72" s="4" t="s">
        <v>115</v>
      </c>
      <c r="O72" s="17">
        <v>0.14963503649634999</v>
      </c>
      <c r="P72" s="17">
        <v>0</v>
      </c>
      <c r="Q72" s="17" t="s">
        <v>116</v>
      </c>
      <c r="S72" s="4"/>
      <c r="T72" s="4" t="s">
        <v>115</v>
      </c>
      <c r="U72" s="17" t="s">
        <v>116</v>
      </c>
      <c r="V72" s="17" t="s">
        <v>116</v>
      </c>
      <c r="W72" s="17" t="s">
        <v>116</v>
      </c>
    </row>
    <row r="73" spans="1:23">
      <c r="A73" s="4"/>
      <c r="B73" s="4" t="s">
        <v>117</v>
      </c>
      <c r="C73" s="17">
        <v>0.45620437956204302</v>
      </c>
      <c r="D73" s="17">
        <v>0</v>
      </c>
      <c r="E73" s="17">
        <v>0</v>
      </c>
      <c r="G73" s="4"/>
      <c r="H73" s="4" t="s">
        <v>117</v>
      </c>
      <c r="I73" s="17">
        <v>0.16666666666666599</v>
      </c>
      <c r="J73" s="17">
        <v>8.3333333333333301E-2</v>
      </c>
      <c r="K73" s="17">
        <v>0</v>
      </c>
      <c r="M73" s="4"/>
      <c r="N73" s="4" t="s">
        <v>117</v>
      </c>
      <c r="O73" s="17">
        <v>1</v>
      </c>
      <c r="P73" s="17">
        <v>0</v>
      </c>
      <c r="Q73" s="17">
        <v>0</v>
      </c>
      <c r="S73" s="4"/>
      <c r="T73" s="4" t="s">
        <v>117</v>
      </c>
      <c r="U73" s="17">
        <v>0</v>
      </c>
      <c r="V73" s="17">
        <v>0</v>
      </c>
      <c r="W73" s="17">
        <v>0</v>
      </c>
    </row>
    <row r="74" spans="1:23">
      <c r="A74" s="4"/>
      <c r="B74" s="4" t="s">
        <v>118</v>
      </c>
      <c r="C74" s="17">
        <v>0.28578643578643498</v>
      </c>
      <c r="D74" s="17">
        <v>0.96334776334776295</v>
      </c>
      <c r="E74" s="18">
        <v>0.98023088023088001</v>
      </c>
      <c r="G74" s="4"/>
      <c r="H74" s="4" t="s">
        <v>118</v>
      </c>
      <c r="I74" s="17">
        <v>0.96502384737678804</v>
      </c>
      <c r="J74" s="18">
        <v>0.98092209856915702</v>
      </c>
      <c r="K74" s="17">
        <v>0.97615262321144602</v>
      </c>
      <c r="M74" s="4"/>
      <c r="N74" s="4" t="s">
        <v>118</v>
      </c>
      <c r="O74" s="17">
        <v>0.82348484848484804</v>
      </c>
      <c r="P74" s="17">
        <v>0.96161616161616104</v>
      </c>
      <c r="Q74" s="18">
        <v>0.96893939393939399</v>
      </c>
      <c r="S74" s="4"/>
      <c r="T74" s="4" t="s">
        <v>118</v>
      </c>
      <c r="U74" s="18">
        <v>0.972067039106145</v>
      </c>
      <c r="V74" s="18">
        <v>0.972067039106145</v>
      </c>
      <c r="W74" s="18">
        <v>0.972067039106145</v>
      </c>
    </row>
    <row r="75" spans="1:23">
      <c r="A75" s="6" t="s">
        <v>25</v>
      </c>
      <c r="B75" s="6" t="s">
        <v>97</v>
      </c>
      <c r="C75" s="16">
        <v>0.62392676767676702</v>
      </c>
      <c r="D75" s="16">
        <v>2.2348484848484802E-2</v>
      </c>
      <c r="E75" s="16">
        <v>1.8181818181818101E-2</v>
      </c>
      <c r="G75" s="6" t="s">
        <v>25</v>
      </c>
      <c r="H75" s="6" t="s">
        <v>97</v>
      </c>
      <c r="I75" s="16">
        <v>0.21557719054242</v>
      </c>
      <c r="J75" s="16">
        <v>1.8080667593880301E-2</v>
      </c>
      <c r="K75" s="16">
        <v>3.0598052851182101E-2</v>
      </c>
      <c r="M75" s="6" t="s">
        <v>8</v>
      </c>
      <c r="N75" s="6" t="s">
        <v>97</v>
      </c>
      <c r="O75" s="16">
        <v>0.17954545454545401</v>
      </c>
      <c r="P75" s="16">
        <v>3.6616161616161602E-2</v>
      </c>
      <c r="Q75" s="16">
        <v>3.1060606060606E-2</v>
      </c>
      <c r="S75" s="6" t="s">
        <v>8</v>
      </c>
      <c r="T75" s="6" t="s">
        <v>97</v>
      </c>
      <c r="U75" s="16">
        <v>2.7932960893854698E-2</v>
      </c>
      <c r="V75" s="16">
        <v>2.7932960893854698E-2</v>
      </c>
      <c r="W75" s="16">
        <v>2.7932960893854698E-2</v>
      </c>
    </row>
    <row r="76" spans="1:23">
      <c r="A76" s="6"/>
      <c r="B76" s="6" t="s">
        <v>98</v>
      </c>
      <c r="C76" s="16">
        <v>0.62392676767676702</v>
      </c>
      <c r="D76" s="16">
        <v>2.2348484848484802E-2</v>
      </c>
      <c r="E76" s="16">
        <v>1.8181818181818101E-2</v>
      </c>
      <c r="G76" s="6"/>
      <c r="H76" s="6" t="s">
        <v>98</v>
      </c>
      <c r="I76" s="16">
        <v>0.21557719054242</v>
      </c>
      <c r="J76" s="16">
        <v>1.8080667593880301E-2</v>
      </c>
      <c r="K76" s="16">
        <v>3.0598052851182101E-2</v>
      </c>
      <c r="M76" s="6"/>
      <c r="N76" s="6" t="s">
        <v>98</v>
      </c>
      <c r="O76" s="16">
        <v>0.17954545454545401</v>
      </c>
      <c r="P76" s="16">
        <v>3.6616161616161602E-2</v>
      </c>
      <c r="Q76" s="16">
        <v>3.1060606060606E-2</v>
      </c>
      <c r="S76" s="6"/>
      <c r="T76" s="6" t="s">
        <v>98</v>
      </c>
      <c r="U76" s="16">
        <v>2.7932960893854698E-2</v>
      </c>
      <c r="V76" s="16">
        <v>2.7932960893854698E-2</v>
      </c>
      <c r="W76" s="16">
        <v>2.7932960893854698E-2</v>
      </c>
    </row>
    <row r="77" spans="1:23">
      <c r="A77" s="6"/>
      <c r="B77" s="6" t="s">
        <v>99</v>
      </c>
      <c r="C77" s="16">
        <v>9720</v>
      </c>
      <c r="D77" s="16">
        <v>66</v>
      </c>
      <c r="E77" s="16">
        <v>0</v>
      </c>
      <c r="G77" s="6"/>
      <c r="H77" s="6" t="s">
        <v>99</v>
      </c>
      <c r="I77" s="16">
        <v>146</v>
      </c>
      <c r="J77" s="16">
        <v>0</v>
      </c>
      <c r="K77" s="16">
        <v>9</v>
      </c>
      <c r="M77" s="6"/>
      <c r="N77" s="6" t="s">
        <v>99</v>
      </c>
      <c r="O77" s="16">
        <v>711</v>
      </c>
      <c r="P77" s="16">
        <v>24</v>
      </c>
      <c r="Q77" s="16">
        <v>0</v>
      </c>
      <c r="S77" s="6"/>
      <c r="T77" s="6" t="s">
        <v>99</v>
      </c>
      <c r="U77" s="16">
        <v>0</v>
      </c>
      <c r="V77" s="16">
        <v>0</v>
      </c>
      <c r="W77" s="16">
        <v>0</v>
      </c>
    </row>
    <row r="78" spans="1:23">
      <c r="A78" s="6"/>
      <c r="B78" s="6" t="s">
        <v>100</v>
      </c>
      <c r="C78" s="16">
        <v>125</v>
      </c>
      <c r="D78" s="16">
        <v>0</v>
      </c>
      <c r="E78" s="16">
        <v>0</v>
      </c>
      <c r="G78" s="6"/>
      <c r="H78" s="6" t="s">
        <v>100</v>
      </c>
      <c r="I78" s="16">
        <v>4</v>
      </c>
      <c r="J78" s="16">
        <v>0</v>
      </c>
      <c r="K78" s="16">
        <v>0</v>
      </c>
      <c r="M78" s="6"/>
      <c r="N78" s="6" t="s">
        <v>100</v>
      </c>
      <c r="O78" s="16">
        <v>123</v>
      </c>
      <c r="P78" s="16">
        <v>2</v>
      </c>
      <c r="Q78" s="16">
        <v>0</v>
      </c>
      <c r="S78" s="6"/>
      <c r="T78" s="6" t="s">
        <v>100</v>
      </c>
      <c r="U78" s="16">
        <v>0</v>
      </c>
      <c r="V78" s="16">
        <v>0</v>
      </c>
      <c r="W78" s="16">
        <v>0</v>
      </c>
    </row>
    <row r="79" spans="1:23">
      <c r="A79" s="6"/>
      <c r="B79" s="6" t="s">
        <v>101</v>
      </c>
      <c r="C79" s="16">
        <v>163</v>
      </c>
      <c r="D79" s="16">
        <v>288</v>
      </c>
      <c r="E79" s="16">
        <v>288</v>
      </c>
      <c r="G79" s="6"/>
      <c r="H79" s="6" t="s">
        <v>101</v>
      </c>
      <c r="I79" s="16">
        <v>9</v>
      </c>
      <c r="J79" s="16">
        <v>13</v>
      </c>
      <c r="K79" s="16">
        <v>13</v>
      </c>
      <c r="M79" s="6"/>
      <c r="N79" s="6" t="s">
        <v>101</v>
      </c>
      <c r="O79" s="16">
        <v>0</v>
      </c>
      <c r="P79" s="16">
        <v>121</v>
      </c>
      <c r="Q79" s="16">
        <v>123</v>
      </c>
      <c r="S79" s="6"/>
      <c r="T79" s="6" t="s">
        <v>101</v>
      </c>
      <c r="U79" s="16">
        <v>5</v>
      </c>
      <c r="V79" s="16">
        <v>5</v>
      </c>
      <c r="W79" s="16">
        <v>5</v>
      </c>
    </row>
    <row r="80" spans="1:23">
      <c r="A80" s="6"/>
      <c r="B80" s="6" t="s">
        <v>102</v>
      </c>
      <c r="C80" s="16">
        <v>5832</v>
      </c>
      <c r="D80" s="16">
        <v>15486</v>
      </c>
      <c r="E80" s="16">
        <v>15552</v>
      </c>
      <c r="G80" s="6"/>
      <c r="H80" s="6" t="s">
        <v>102</v>
      </c>
      <c r="I80" s="16">
        <v>560</v>
      </c>
      <c r="J80" s="16">
        <v>706</v>
      </c>
      <c r="K80" s="16">
        <v>697</v>
      </c>
      <c r="M80" s="6"/>
      <c r="N80" s="6" t="s">
        <v>102</v>
      </c>
      <c r="O80" s="16">
        <v>3126</v>
      </c>
      <c r="P80" s="16">
        <v>3813</v>
      </c>
      <c r="Q80" s="16">
        <v>3837</v>
      </c>
      <c r="S80" s="6"/>
      <c r="T80" s="6" t="s">
        <v>102</v>
      </c>
      <c r="U80" s="16">
        <v>174</v>
      </c>
      <c r="V80" s="16">
        <v>174</v>
      </c>
      <c r="W80" s="16">
        <v>174</v>
      </c>
    </row>
    <row r="81" spans="1:23">
      <c r="A81" s="6"/>
      <c r="B81" s="6" t="s">
        <v>103</v>
      </c>
      <c r="C81" s="16" t="s">
        <v>561</v>
      </c>
      <c r="D81" s="16" t="s">
        <v>562</v>
      </c>
      <c r="E81" s="16" t="s">
        <v>563</v>
      </c>
      <c r="G81" s="6"/>
      <c r="H81" s="6" t="s">
        <v>103</v>
      </c>
      <c r="I81" s="16" t="s">
        <v>564</v>
      </c>
      <c r="J81" s="16" t="s">
        <v>565</v>
      </c>
      <c r="K81" s="16" t="s">
        <v>566</v>
      </c>
      <c r="M81" s="6"/>
      <c r="N81" s="6" t="s">
        <v>103</v>
      </c>
      <c r="O81" s="16" t="s">
        <v>524</v>
      </c>
      <c r="P81" s="16" t="s">
        <v>525</v>
      </c>
      <c r="Q81" s="16" t="s">
        <v>526</v>
      </c>
      <c r="S81" s="6"/>
      <c r="T81" s="6" t="s">
        <v>103</v>
      </c>
      <c r="U81" s="16" t="s">
        <v>522</v>
      </c>
      <c r="V81" s="16" t="s">
        <v>522</v>
      </c>
      <c r="W81" s="16" t="s">
        <v>522</v>
      </c>
    </row>
    <row r="82" spans="1:23">
      <c r="A82" s="6"/>
      <c r="B82" s="6" t="s">
        <v>115</v>
      </c>
      <c r="C82" s="16">
        <v>1.2696800406297599E-2</v>
      </c>
      <c r="D82" s="16">
        <v>0</v>
      </c>
      <c r="E82" s="16" t="s">
        <v>116</v>
      </c>
      <c r="G82" s="6"/>
      <c r="H82" s="6" t="s">
        <v>115</v>
      </c>
      <c r="I82" s="16">
        <v>2.6666666666666599E-2</v>
      </c>
      <c r="J82" s="16" t="s">
        <v>116</v>
      </c>
      <c r="K82" s="16">
        <v>0</v>
      </c>
      <c r="M82" s="6"/>
      <c r="N82" s="6" t="s">
        <v>115</v>
      </c>
      <c r="O82" s="16">
        <v>0.14748201438848901</v>
      </c>
      <c r="P82" s="16">
        <v>7.69230769230769E-2</v>
      </c>
      <c r="Q82" s="16" t="s">
        <v>116</v>
      </c>
      <c r="S82" s="6"/>
      <c r="T82" s="6" t="s">
        <v>115</v>
      </c>
      <c r="U82" s="16" t="s">
        <v>116</v>
      </c>
      <c r="V82" s="16" t="s">
        <v>116</v>
      </c>
      <c r="W82" s="16" t="s">
        <v>116</v>
      </c>
    </row>
    <row r="83" spans="1:23">
      <c r="A83" s="6"/>
      <c r="B83" s="6" t="s">
        <v>117</v>
      </c>
      <c r="C83" s="16">
        <v>0.43402777777777701</v>
      </c>
      <c r="D83" s="16">
        <v>0</v>
      </c>
      <c r="E83" s="16">
        <v>0</v>
      </c>
      <c r="G83" s="6"/>
      <c r="H83" s="6" t="s">
        <v>117</v>
      </c>
      <c r="I83" s="16">
        <v>0.30769230769230699</v>
      </c>
      <c r="J83" s="16">
        <v>0</v>
      </c>
      <c r="K83" s="16">
        <v>0</v>
      </c>
      <c r="M83" s="6"/>
      <c r="N83" s="6" t="s">
        <v>117</v>
      </c>
      <c r="O83" s="16">
        <v>1</v>
      </c>
      <c r="P83" s="16">
        <v>1.6260162601626001E-2</v>
      </c>
      <c r="Q83" s="16">
        <v>0</v>
      </c>
      <c r="S83" s="6"/>
      <c r="T83" s="6" t="s">
        <v>117</v>
      </c>
      <c r="U83" s="16">
        <v>0</v>
      </c>
      <c r="V83" s="16">
        <v>0</v>
      </c>
      <c r="W83" s="16">
        <v>0</v>
      </c>
    </row>
    <row r="84" spans="1:23">
      <c r="A84" s="6"/>
      <c r="B84" s="6" t="s">
        <v>118</v>
      </c>
      <c r="C84" s="16">
        <v>0.37607323232323198</v>
      </c>
      <c r="D84" s="16">
        <v>0.97765151515151505</v>
      </c>
      <c r="E84" s="18">
        <v>0.98181818181818103</v>
      </c>
      <c r="G84" s="6"/>
      <c r="H84" s="6" t="s">
        <v>118</v>
      </c>
      <c r="I84" s="16">
        <v>0.78442280945757903</v>
      </c>
      <c r="J84" s="18">
        <v>0.98191933240611895</v>
      </c>
      <c r="K84" s="16">
        <v>0.969401947148817</v>
      </c>
      <c r="M84" s="6"/>
      <c r="N84" s="6" t="s">
        <v>118</v>
      </c>
      <c r="O84" s="16">
        <v>0.82045454545454499</v>
      </c>
      <c r="P84" s="16">
        <v>0.96338383838383801</v>
      </c>
      <c r="Q84" s="18">
        <v>0.96893939393939399</v>
      </c>
      <c r="S84" s="6"/>
      <c r="T84" s="6" t="s">
        <v>118</v>
      </c>
      <c r="U84" s="18">
        <v>0.972067039106145</v>
      </c>
      <c r="V84" s="18">
        <v>0.972067039106145</v>
      </c>
      <c r="W84" s="18">
        <v>0.972067039106145</v>
      </c>
    </row>
    <row r="85" spans="1:23">
      <c r="A85" s="8" t="s">
        <v>27</v>
      </c>
      <c r="B85" s="4" t="s">
        <v>97</v>
      </c>
      <c r="C85" s="4" t="s">
        <v>187</v>
      </c>
      <c r="D85" s="5" t="s">
        <v>187</v>
      </c>
      <c r="E85" s="4" t="s">
        <v>187</v>
      </c>
      <c r="G85" s="8" t="s">
        <v>27</v>
      </c>
      <c r="H85" s="4" t="s">
        <v>97</v>
      </c>
      <c r="I85" s="4" t="s">
        <v>187</v>
      </c>
      <c r="J85" s="5" t="s">
        <v>187</v>
      </c>
      <c r="K85" s="4" t="s">
        <v>187</v>
      </c>
      <c r="O85">
        <f>VAR(O14,O24,O34,O44,O54,O64,O74,O84)</f>
        <v>4.0234676764032999E-3</v>
      </c>
      <c r="P85">
        <f>VAR(P14,P24,P34,P44,P54,P64,P74,P84)</f>
        <v>2.8908117520806986E-3</v>
      </c>
      <c r="Q85">
        <f>VAR(Q14,Q24,Q34,Q44,Q54,Q64,Q74,Q84)</f>
        <v>2.4045355248007304E-4</v>
      </c>
      <c r="U85">
        <f>VAR(U14,U24,U34,U44,U54,U64,U74,U84)</f>
        <v>0</v>
      </c>
      <c r="V85">
        <f>VAR(V14,V24,V34,V44,V54,V64,V74,V84)</f>
        <v>0</v>
      </c>
      <c r="W85">
        <f>VAR(W14,W24,W34,W44,W54,W64,W74,W84)</f>
        <v>1.4267434135728141E-4</v>
      </c>
    </row>
    <row r="86" spans="1:23">
      <c r="A86" s="4"/>
      <c r="B86" s="4" t="s">
        <v>98</v>
      </c>
      <c r="C86" s="4"/>
      <c r="D86" s="5"/>
      <c r="E86" s="4"/>
      <c r="G86" s="4"/>
      <c r="H86" s="4" t="s">
        <v>98</v>
      </c>
      <c r="I86" s="4"/>
      <c r="J86" s="5"/>
      <c r="K86" s="4"/>
    </row>
    <row r="87" spans="1:23">
      <c r="A87" s="4"/>
      <c r="B87" s="4" t="s">
        <v>99</v>
      </c>
      <c r="C87" s="4"/>
      <c r="D87" s="5"/>
      <c r="E87" s="4"/>
      <c r="G87" s="4"/>
      <c r="H87" s="4" t="s">
        <v>99</v>
      </c>
      <c r="I87" s="4"/>
      <c r="J87" s="5"/>
      <c r="K87" s="4"/>
    </row>
    <row r="88" spans="1:23">
      <c r="A88" s="4"/>
      <c r="B88" s="4" t="s">
        <v>100</v>
      </c>
      <c r="C88" s="4"/>
      <c r="D88" s="5"/>
      <c r="E88" s="4"/>
      <c r="G88" s="4"/>
      <c r="H88" s="4" t="s">
        <v>100</v>
      </c>
      <c r="I88" s="4"/>
      <c r="J88" s="5"/>
      <c r="K88" s="4"/>
    </row>
    <row r="89" spans="1:23">
      <c r="A89" s="4"/>
      <c r="B89" s="4" t="s">
        <v>101</v>
      </c>
      <c r="C89" s="4"/>
      <c r="D89" s="5"/>
      <c r="E89" s="4"/>
      <c r="G89" s="4"/>
      <c r="H89" s="4" t="s">
        <v>101</v>
      </c>
      <c r="I89" s="4"/>
      <c r="J89" s="5"/>
      <c r="K89" s="4"/>
    </row>
    <row r="90" spans="1:23">
      <c r="A90" s="4"/>
      <c r="B90" s="4" t="s">
        <v>102</v>
      </c>
      <c r="C90" s="4"/>
      <c r="D90" s="5"/>
      <c r="E90" s="4"/>
      <c r="G90" s="4"/>
      <c r="H90" s="4" t="s">
        <v>102</v>
      </c>
      <c r="I90" s="4"/>
      <c r="J90" s="5"/>
      <c r="K90" s="4"/>
    </row>
    <row r="91" spans="1:23">
      <c r="A91" s="4"/>
      <c r="B91" s="4" t="s">
        <v>103</v>
      </c>
      <c r="C91" s="4"/>
      <c r="D91" s="5"/>
      <c r="E91" s="4"/>
      <c r="G91" s="4"/>
      <c r="H91" s="4" t="s">
        <v>103</v>
      </c>
      <c r="I91" s="4"/>
      <c r="J91" s="5"/>
      <c r="K91" s="4"/>
    </row>
    <row r="92" spans="1:23">
      <c r="A92" s="4"/>
      <c r="B92" s="4" t="s">
        <v>115</v>
      </c>
      <c r="C92" s="4"/>
      <c r="D92" s="5"/>
      <c r="E92" s="4"/>
      <c r="G92" s="4"/>
      <c r="H92" s="4" t="s">
        <v>115</v>
      </c>
      <c r="I92" s="4"/>
      <c r="J92" s="5"/>
      <c r="K92" s="4"/>
    </row>
    <row r="93" spans="1:23">
      <c r="A93" s="4"/>
      <c r="B93" s="4" t="s">
        <v>117</v>
      </c>
      <c r="C93" s="4"/>
      <c r="D93" s="5"/>
      <c r="E93" s="4"/>
      <c r="G93" s="4"/>
      <c r="H93" s="4" t="s">
        <v>117</v>
      </c>
      <c r="I93" s="4"/>
      <c r="J93" s="5"/>
      <c r="K93" s="4"/>
    </row>
    <row r="94" spans="1:23">
      <c r="A94" s="4"/>
      <c r="B94" s="4" t="s">
        <v>118</v>
      </c>
      <c r="C94" s="4"/>
      <c r="D94" s="5"/>
      <c r="E94" s="4"/>
      <c r="G94" s="4"/>
      <c r="H94" s="4" t="s">
        <v>118</v>
      </c>
      <c r="I94" s="4"/>
      <c r="J94" s="5"/>
      <c r="K94" s="4"/>
    </row>
    <row r="95" spans="1:23">
      <c r="C95">
        <f>VAR(C74,C64,C54,C44,C34,C24,C14)</f>
        <v>5.3220982002766558E-2</v>
      </c>
      <c r="D95">
        <f>VAR(D74,D64,D54,D44,D34,D24,D14)</f>
        <v>2.4747663775298405E-4</v>
      </c>
      <c r="E95">
        <f>VAR(E74,E64,E54,E44,E34,E24,E14)</f>
        <v>1.9335588242744476E-4</v>
      </c>
      <c r="I95">
        <f>VAR(I74,I64,I54,I44,I34,I24,I14)</f>
        <v>1.1765973337458534E-4</v>
      </c>
      <c r="J95">
        <f>VAR(J74,J64,J54,J44,J34,J24,J14)</f>
        <v>1.7895861431501322E-4</v>
      </c>
      <c r="K95">
        <f>VAR(K74,K64,K54,K44,K34,K24,K14)</f>
        <v>1.2763070147333409E-4</v>
      </c>
    </row>
    <row r="175" spans="1:1">
      <c r="A175" s="10"/>
    </row>
  </sheetData>
  <mergeCells count="4">
    <mergeCell ref="A3:E3"/>
    <mergeCell ref="G3:K3"/>
    <mergeCell ref="M3:Q3"/>
    <mergeCell ref="S3:W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8B81-834A-3E4C-B76A-AD7654C932D1}">
  <dimension ref="A1:W175"/>
  <sheetViews>
    <sheetView topLeftCell="K1" workbookViewId="0">
      <selection activeCell="V24" sqref="V24"/>
    </sheetView>
  </sheetViews>
  <sheetFormatPr defaultColWidth="8.85546875" defaultRowHeight="15"/>
  <cols>
    <col min="1" max="1" width="17.140625" style="9" customWidth="1"/>
    <col min="2" max="2" width="19.7109375" style="9" customWidth="1"/>
    <col min="3" max="3" width="17.140625" customWidth="1"/>
    <col min="4" max="4" width="17.140625" style="2" customWidth="1"/>
    <col min="5" max="5" width="17.140625" customWidth="1"/>
    <col min="7" max="7" width="17.140625" customWidth="1"/>
    <col min="8" max="8" width="19.7109375" customWidth="1"/>
    <col min="9" max="11" width="17.140625" customWidth="1"/>
    <col min="13" max="13" width="17.140625" customWidth="1"/>
    <col min="14" max="14" width="19.7109375" customWidth="1"/>
    <col min="15" max="17" width="17.140625" customWidth="1"/>
    <col min="19" max="19" width="17.140625" customWidth="1"/>
    <col min="20" max="20" width="19.7109375" customWidth="1"/>
    <col min="21" max="23" width="17.140625" customWidth="1"/>
  </cols>
  <sheetData>
    <row r="1" spans="1:23">
      <c r="A1" s="13" t="s">
        <v>91</v>
      </c>
      <c r="B1" s="13" t="s">
        <v>567</v>
      </c>
    </row>
    <row r="3" spans="1:23" ht="18.95">
      <c r="A3" s="63" t="s">
        <v>1</v>
      </c>
      <c r="B3" s="63"/>
      <c r="C3" s="63"/>
      <c r="D3" s="63"/>
      <c r="E3" s="63"/>
      <c r="G3" s="63" t="s">
        <v>2</v>
      </c>
      <c r="H3" s="63"/>
      <c r="I3" s="63"/>
      <c r="J3" s="63"/>
      <c r="K3" s="63"/>
      <c r="M3" s="63" t="s">
        <v>3</v>
      </c>
      <c r="N3" s="63"/>
      <c r="O3" s="63"/>
      <c r="P3" s="63"/>
      <c r="Q3" s="63"/>
      <c r="S3" s="63" t="s">
        <v>4</v>
      </c>
      <c r="T3" s="63"/>
      <c r="U3" s="63"/>
      <c r="V3" s="63"/>
      <c r="W3" s="63"/>
    </row>
    <row r="4" spans="1:23">
      <c r="A4" s="11" t="s">
        <v>93</v>
      </c>
      <c r="B4" s="11" t="s">
        <v>94</v>
      </c>
      <c r="C4" s="11" t="s">
        <v>95</v>
      </c>
      <c r="D4" s="3" t="s">
        <v>96</v>
      </c>
      <c r="E4" s="3" t="s">
        <v>19</v>
      </c>
      <c r="F4" s="1"/>
      <c r="G4" s="12" t="s">
        <v>93</v>
      </c>
      <c r="H4" s="12" t="s">
        <v>94</v>
      </c>
      <c r="I4" s="3" t="s">
        <v>95</v>
      </c>
      <c r="J4" s="3" t="s">
        <v>96</v>
      </c>
      <c r="K4" s="3" t="s">
        <v>19</v>
      </c>
      <c r="L4" s="1"/>
      <c r="M4" s="12" t="s">
        <v>93</v>
      </c>
      <c r="N4" s="12" t="s">
        <v>94</v>
      </c>
      <c r="O4" s="3" t="s">
        <v>95</v>
      </c>
      <c r="P4" s="3" t="s">
        <v>96</v>
      </c>
      <c r="Q4" s="3" t="s">
        <v>19</v>
      </c>
      <c r="S4" s="12" t="s">
        <v>93</v>
      </c>
      <c r="T4" s="12" t="s">
        <v>94</v>
      </c>
      <c r="U4" s="3" t="s">
        <v>95</v>
      </c>
      <c r="V4" s="3" t="s">
        <v>96</v>
      </c>
      <c r="W4" s="3" t="s">
        <v>19</v>
      </c>
    </row>
    <row r="5" spans="1:23">
      <c r="A5" s="4" t="s">
        <v>5</v>
      </c>
      <c r="B5" s="4" t="s">
        <v>97</v>
      </c>
      <c r="C5" s="17">
        <v>0.249074074074074</v>
      </c>
      <c r="D5" s="17">
        <v>0.30555555555555503</v>
      </c>
      <c r="E5" s="4" t="s">
        <v>493</v>
      </c>
      <c r="G5" s="4" t="s">
        <v>5</v>
      </c>
      <c r="H5" s="4" t="s">
        <v>97</v>
      </c>
      <c r="I5" s="17">
        <v>0.22448979591836701</v>
      </c>
      <c r="J5" s="17">
        <v>0.265306122448979</v>
      </c>
      <c r="K5" s="4" t="s">
        <v>493</v>
      </c>
      <c r="M5" s="8" t="s">
        <v>26</v>
      </c>
      <c r="N5" s="4" t="s">
        <v>97</v>
      </c>
      <c r="O5" s="4" t="s">
        <v>568</v>
      </c>
      <c r="P5" s="4" t="s">
        <v>568</v>
      </c>
      <c r="Q5" s="4" t="s">
        <v>568</v>
      </c>
      <c r="S5" s="8" t="s">
        <v>26</v>
      </c>
      <c r="T5" s="4" t="s">
        <v>97</v>
      </c>
      <c r="U5" s="4" t="s">
        <v>568</v>
      </c>
      <c r="V5" s="4" t="s">
        <v>568</v>
      </c>
      <c r="W5" s="4" t="s">
        <v>568</v>
      </c>
    </row>
    <row r="6" spans="1:23">
      <c r="A6" s="4"/>
      <c r="B6" s="4" t="s">
        <v>98</v>
      </c>
      <c r="C6" s="17">
        <v>0.249074074074074</v>
      </c>
      <c r="D6" s="17">
        <v>0.30555555555555503</v>
      </c>
      <c r="E6" s="4"/>
      <c r="G6" s="4"/>
      <c r="H6" s="4" t="s">
        <v>98</v>
      </c>
      <c r="I6" s="17">
        <v>0.22448979591836701</v>
      </c>
      <c r="J6" s="17">
        <v>0.265306122448979</v>
      </c>
      <c r="K6" s="4"/>
      <c r="M6" s="4"/>
      <c r="N6" s="4" t="s">
        <v>98</v>
      </c>
      <c r="O6" s="4"/>
      <c r="P6" s="5"/>
      <c r="Q6" s="4"/>
      <c r="S6" s="4"/>
      <c r="T6" s="4" t="s">
        <v>98</v>
      </c>
      <c r="U6" s="4"/>
      <c r="V6" s="5"/>
      <c r="W6" s="4"/>
    </row>
    <row r="7" spans="1:23">
      <c r="A7" s="4"/>
      <c r="B7" s="4" t="s">
        <v>99</v>
      </c>
      <c r="C7" s="17">
        <v>10</v>
      </c>
      <c r="D7" s="17">
        <v>134</v>
      </c>
      <c r="E7" s="4"/>
      <c r="G7" s="4"/>
      <c r="H7" s="4" t="s">
        <v>99</v>
      </c>
      <c r="I7" s="17">
        <v>0</v>
      </c>
      <c r="J7" s="17">
        <v>4</v>
      </c>
      <c r="K7" s="4"/>
      <c r="M7" s="4"/>
      <c r="N7" s="4" t="s">
        <v>99</v>
      </c>
      <c r="O7" s="4"/>
      <c r="P7" s="5"/>
      <c r="Q7" s="4"/>
      <c r="S7" s="4"/>
      <c r="T7" s="4" t="s">
        <v>99</v>
      </c>
      <c r="U7" s="4"/>
      <c r="V7" s="5"/>
      <c r="W7" s="4"/>
    </row>
    <row r="8" spans="1:23">
      <c r="A8" s="4"/>
      <c r="B8" s="4" t="s">
        <v>100</v>
      </c>
      <c r="C8" s="17">
        <v>0</v>
      </c>
      <c r="D8" s="17">
        <v>2</v>
      </c>
      <c r="E8" s="4"/>
      <c r="G8" s="4"/>
      <c r="H8" s="4" t="s">
        <v>100</v>
      </c>
      <c r="I8" s="17">
        <v>0</v>
      </c>
      <c r="J8" s="17">
        <v>0</v>
      </c>
      <c r="K8" s="4"/>
      <c r="M8" s="4"/>
      <c r="N8" s="4" t="s">
        <v>100</v>
      </c>
      <c r="O8" s="4"/>
      <c r="P8" s="5"/>
      <c r="Q8" s="4"/>
      <c r="S8" s="4"/>
      <c r="T8" s="4" t="s">
        <v>100</v>
      </c>
      <c r="U8" s="4"/>
      <c r="V8" s="5"/>
      <c r="W8" s="4"/>
    </row>
    <row r="9" spans="1:23">
      <c r="A9" s="4"/>
      <c r="B9" s="4" t="s">
        <v>101</v>
      </c>
      <c r="C9" s="17">
        <v>528</v>
      </c>
      <c r="D9" s="17">
        <v>526</v>
      </c>
      <c r="E9" s="4"/>
      <c r="G9" s="4"/>
      <c r="H9" s="4" t="s">
        <v>101</v>
      </c>
      <c r="I9" s="17">
        <v>22</v>
      </c>
      <c r="J9" s="17">
        <v>22</v>
      </c>
      <c r="K9" s="4"/>
      <c r="M9" s="4"/>
      <c r="N9" s="4" t="s">
        <v>101</v>
      </c>
      <c r="O9" s="4"/>
      <c r="P9" s="5"/>
      <c r="Q9" s="4"/>
      <c r="S9" s="4"/>
      <c r="T9" s="4" t="s">
        <v>101</v>
      </c>
      <c r="U9" s="4"/>
      <c r="V9" s="5"/>
      <c r="W9" s="4"/>
    </row>
    <row r="10" spans="1:23">
      <c r="A10" s="4"/>
      <c r="B10" s="4" t="s">
        <v>102</v>
      </c>
      <c r="C10" s="17">
        <v>1622</v>
      </c>
      <c r="D10" s="17">
        <v>1498</v>
      </c>
      <c r="E10" s="4"/>
      <c r="G10" s="4"/>
      <c r="H10" s="4" t="s">
        <v>102</v>
      </c>
      <c r="I10" s="17">
        <v>76</v>
      </c>
      <c r="J10" s="17">
        <v>72</v>
      </c>
      <c r="K10" s="4"/>
      <c r="M10" s="4"/>
      <c r="N10" s="4" t="s">
        <v>102</v>
      </c>
      <c r="O10" s="4"/>
      <c r="P10" s="5"/>
      <c r="Q10" s="4"/>
      <c r="S10" s="4"/>
      <c r="T10" s="4" t="s">
        <v>102</v>
      </c>
      <c r="U10" s="4"/>
      <c r="V10" s="5"/>
      <c r="W10" s="4"/>
    </row>
    <row r="11" spans="1:23">
      <c r="A11" s="4"/>
      <c r="B11" s="4" t="s">
        <v>103</v>
      </c>
      <c r="C11" s="17" t="s">
        <v>569</v>
      </c>
      <c r="D11" s="17" t="s">
        <v>570</v>
      </c>
      <c r="E11" s="4"/>
      <c r="G11" s="4"/>
      <c r="H11" s="4" t="s">
        <v>103</v>
      </c>
      <c r="I11" s="17" t="s">
        <v>571</v>
      </c>
      <c r="J11" s="17" t="s">
        <v>572</v>
      </c>
      <c r="K11" s="4"/>
      <c r="M11" s="4"/>
      <c r="N11" s="4" t="s">
        <v>103</v>
      </c>
      <c r="O11" s="4"/>
      <c r="P11" s="5"/>
      <c r="Q11" s="4"/>
      <c r="S11" s="4"/>
      <c r="T11" s="4" t="s">
        <v>103</v>
      </c>
      <c r="U11" s="4"/>
      <c r="V11" s="5"/>
      <c r="W11" s="4"/>
    </row>
    <row r="12" spans="1:23">
      <c r="A12" s="4"/>
      <c r="B12" s="4" t="s">
        <v>115</v>
      </c>
      <c r="C12" s="17">
        <v>0</v>
      </c>
      <c r="D12" s="17">
        <v>1.47058823529411E-2</v>
      </c>
      <c r="E12" s="4"/>
      <c r="G12" s="4"/>
      <c r="H12" s="4" t="s">
        <v>115</v>
      </c>
      <c r="I12" s="17" t="s">
        <v>116</v>
      </c>
      <c r="J12" s="17">
        <v>0</v>
      </c>
      <c r="K12" s="4"/>
      <c r="M12" s="4"/>
      <c r="N12" s="4" t="s">
        <v>115</v>
      </c>
      <c r="O12" s="4"/>
      <c r="P12" s="5"/>
      <c r="Q12" s="4"/>
      <c r="S12" s="4"/>
      <c r="T12" s="4" t="s">
        <v>115</v>
      </c>
      <c r="U12" s="4"/>
      <c r="V12" s="5"/>
      <c r="W12" s="4"/>
    </row>
    <row r="13" spans="1:23">
      <c r="A13" s="4"/>
      <c r="B13" s="4" t="s">
        <v>117</v>
      </c>
      <c r="C13" s="17">
        <v>0</v>
      </c>
      <c r="D13" s="17">
        <v>3.7878787878787802E-3</v>
      </c>
      <c r="E13" s="4"/>
      <c r="G13" s="4"/>
      <c r="H13" s="4" t="s">
        <v>117</v>
      </c>
      <c r="I13" s="17">
        <v>0</v>
      </c>
      <c r="J13" s="17">
        <v>0</v>
      </c>
      <c r="K13" s="4"/>
      <c r="M13" s="4"/>
      <c r="N13" s="4" t="s">
        <v>117</v>
      </c>
      <c r="O13" s="4"/>
      <c r="P13" s="5"/>
      <c r="Q13" s="4"/>
      <c r="S13" s="4"/>
      <c r="T13" s="4" t="s">
        <v>117</v>
      </c>
      <c r="U13" s="4"/>
      <c r="V13" s="5"/>
      <c r="W13" s="4"/>
    </row>
    <row r="14" spans="1:23">
      <c r="A14" s="4"/>
      <c r="B14" s="4" t="s">
        <v>118</v>
      </c>
      <c r="C14" s="18">
        <v>0.750925925925925</v>
      </c>
      <c r="D14" s="17">
        <v>0.69444444444444398</v>
      </c>
      <c r="E14" s="4"/>
      <c r="G14" s="4"/>
      <c r="H14" s="4" t="s">
        <v>118</v>
      </c>
      <c r="I14" s="18">
        <v>0.77551020408163196</v>
      </c>
      <c r="J14" s="17">
        <v>0.73469387755102</v>
      </c>
      <c r="K14" s="4"/>
      <c r="M14" s="4"/>
      <c r="N14" s="4" t="s">
        <v>118</v>
      </c>
      <c r="O14" s="4"/>
      <c r="P14" s="5"/>
      <c r="Q14" s="4"/>
      <c r="S14" s="4"/>
      <c r="T14" s="4" t="s">
        <v>118</v>
      </c>
      <c r="U14" s="4"/>
      <c r="V14" s="5"/>
      <c r="W14" s="4"/>
    </row>
    <row r="15" spans="1:23">
      <c r="A15" s="6" t="s">
        <v>8</v>
      </c>
      <c r="B15" s="6" t="s">
        <v>97</v>
      </c>
      <c r="C15" s="16">
        <v>0.12731481481481399</v>
      </c>
      <c r="D15" s="16">
        <v>0.164583333333333</v>
      </c>
      <c r="E15" s="6" t="s">
        <v>493</v>
      </c>
      <c r="G15" s="6" t="s">
        <v>8</v>
      </c>
      <c r="H15" s="6" t="s">
        <v>97</v>
      </c>
      <c r="I15" s="16">
        <v>0.11224489795918299</v>
      </c>
      <c r="J15" s="16">
        <v>0.17346938775510201</v>
      </c>
      <c r="K15" s="6" t="s">
        <v>493</v>
      </c>
      <c r="M15" s="6" t="s">
        <v>24</v>
      </c>
      <c r="N15" s="6" t="s">
        <v>97</v>
      </c>
      <c r="O15" s="16">
        <v>0.12916666666666601</v>
      </c>
      <c r="P15" s="16">
        <v>8.0324074074074006E-2</v>
      </c>
      <c r="Q15" s="6" t="s">
        <v>493</v>
      </c>
      <c r="S15" s="6" t="s">
        <v>24</v>
      </c>
      <c r="T15" s="15" t="s">
        <v>97</v>
      </c>
      <c r="U15" s="16">
        <v>0.11224489795918299</v>
      </c>
      <c r="V15" s="16">
        <v>0.107142857142857</v>
      </c>
      <c r="W15" s="6" t="s">
        <v>493</v>
      </c>
    </row>
    <row r="16" spans="1:23">
      <c r="A16" s="6"/>
      <c r="B16" s="6" t="s">
        <v>98</v>
      </c>
      <c r="C16" s="16">
        <v>0.12731481481481399</v>
      </c>
      <c r="D16" s="16">
        <v>0.164583333333333</v>
      </c>
      <c r="E16" s="6"/>
      <c r="G16" s="6"/>
      <c r="H16" s="6" t="s">
        <v>98</v>
      </c>
      <c r="I16" s="16">
        <v>0.11224489795918299</v>
      </c>
      <c r="J16" s="16">
        <v>0.17346938775510201</v>
      </c>
      <c r="K16" s="6"/>
      <c r="M16" s="6"/>
      <c r="N16" s="6" t="s">
        <v>98</v>
      </c>
      <c r="O16" s="16">
        <v>0.12916666666666601</v>
      </c>
      <c r="P16" s="16">
        <v>8.0324074074074006E-2</v>
      </c>
      <c r="Q16" s="6"/>
      <c r="S16" s="6"/>
      <c r="T16" s="15" t="s">
        <v>98</v>
      </c>
      <c r="U16" s="16">
        <v>0.11224489795918299</v>
      </c>
      <c r="V16" s="16">
        <v>0.107142857142857</v>
      </c>
      <c r="W16" s="6"/>
    </row>
    <row r="17" spans="1:23">
      <c r="A17" s="6"/>
      <c r="B17" s="6" t="s">
        <v>99</v>
      </c>
      <c r="C17" s="16">
        <v>22</v>
      </c>
      <c r="D17" s="16">
        <v>193</v>
      </c>
      <c r="E17" s="6"/>
      <c r="G17" s="6"/>
      <c r="H17" s="6" t="s">
        <v>99</v>
      </c>
      <c r="I17" s="16">
        <v>0</v>
      </c>
      <c r="J17" s="16">
        <v>12</v>
      </c>
      <c r="K17" s="6"/>
      <c r="M17" s="6"/>
      <c r="N17" s="6" t="s">
        <v>99</v>
      </c>
      <c r="O17" s="16">
        <v>70</v>
      </c>
      <c r="P17" s="16">
        <v>160</v>
      </c>
      <c r="Q17" s="6"/>
      <c r="S17" s="6"/>
      <c r="T17" s="15" t="s">
        <v>99</v>
      </c>
      <c r="U17" s="16">
        <v>0</v>
      </c>
      <c r="V17" s="16">
        <v>1</v>
      </c>
      <c r="W17" s="6"/>
    </row>
    <row r="18" spans="1:23">
      <c r="A18" s="6"/>
      <c r="B18" s="6" t="s">
        <v>100</v>
      </c>
      <c r="C18" s="16">
        <v>0</v>
      </c>
      <c r="D18" s="16">
        <v>10</v>
      </c>
      <c r="E18" s="6"/>
      <c r="G18" s="6"/>
      <c r="H18" s="6" t="s">
        <v>100</v>
      </c>
      <c r="I18" s="16">
        <v>0</v>
      </c>
      <c r="J18" s="16">
        <v>0</v>
      </c>
      <c r="K18" s="6"/>
      <c r="M18" s="6"/>
      <c r="N18" s="6" t="s">
        <v>100</v>
      </c>
      <c r="O18" s="16">
        <v>40</v>
      </c>
      <c r="P18" s="16">
        <v>341</v>
      </c>
      <c r="Q18" s="6"/>
      <c r="S18" s="6"/>
      <c r="T18" s="15" t="s">
        <v>100</v>
      </c>
      <c r="U18" s="16">
        <v>0</v>
      </c>
      <c r="V18" s="16">
        <v>2</v>
      </c>
      <c r="W18" s="6"/>
    </row>
    <row r="19" spans="1:23">
      <c r="A19" s="6"/>
      <c r="B19" s="6" t="s">
        <v>101</v>
      </c>
      <c r="C19" s="16">
        <v>528</v>
      </c>
      <c r="D19" s="16">
        <v>518</v>
      </c>
      <c r="E19" s="6"/>
      <c r="G19" s="6"/>
      <c r="H19" s="6" t="s">
        <v>101</v>
      </c>
      <c r="I19" s="16">
        <v>22</v>
      </c>
      <c r="J19" s="16">
        <v>22</v>
      </c>
      <c r="K19" s="6"/>
      <c r="M19" s="6"/>
      <c r="N19" s="6" t="s">
        <v>101</v>
      </c>
      <c r="O19" s="16">
        <v>488</v>
      </c>
      <c r="P19" s="16">
        <v>187</v>
      </c>
      <c r="Q19" s="6"/>
      <c r="S19" s="6"/>
      <c r="T19" s="15" t="s">
        <v>101</v>
      </c>
      <c r="U19" s="16">
        <v>22</v>
      </c>
      <c r="V19" s="16">
        <v>20</v>
      </c>
      <c r="W19" s="6"/>
    </row>
    <row r="20" spans="1:23">
      <c r="A20" s="6"/>
      <c r="B20" s="6" t="s">
        <v>102</v>
      </c>
      <c r="C20" s="16">
        <v>3770</v>
      </c>
      <c r="D20" s="16">
        <v>3599</v>
      </c>
      <c r="E20" s="6"/>
      <c r="G20" s="6"/>
      <c r="H20" s="6" t="s">
        <v>102</v>
      </c>
      <c r="I20" s="16">
        <v>174</v>
      </c>
      <c r="J20" s="16">
        <v>162</v>
      </c>
      <c r="K20" s="6"/>
      <c r="M20" s="6"/>
      <c r="N20" s="6" t="s">
        <v>102</v>
      </c>
      <c r="O20" s="16">
        <v>3722</v>
      </c>
      <c r="P20" s="16">
        <v>3632</v>
      </c>
      <c r="Q20" s="6"/>
      <c r="S20" s="6"/>
      <c r="T20" s="15" t="s">
        <v>102</v>
      </c>
      <c r="U20" s="16">
        <v>174</v>
      </c>
      <c r="V20" s="16">
        <v>173</v>
      </c>
      <c r="W20" s="6"/>
    </row>
    <row r="21" spans="1:23">
      <c r="A21" s="6"/>
      <c r="B21" s="6" t="s">
        <v>103</v>
      </c>
      <c r="C21" s="16" t="s">
        <v>573</v>
      </c>
      <c r="D21" s="16" t="s">
        <v>574</v>
      </c>
      <c r="E21" s="6"/>
      <c r="G21" s="6"/>
      <c r="H21" s="6" t="s">
        <v>103</v>
      </c>
      <c r="I21" s="16" t="s">
        <v>575</v>
      </c>
      <c r="J21" s="16" t="s">
        <v>576</v>
      </c>
      <c r="K21" s="6"/>
      <c r="M21" s="6"/>
      <c r="N21" s="6" t="s">
        <v>103</v>
      </c>
      <c r="O21" s="16" t="s">
        <v>577</v>
      </c>
      <c r="P21" s="16" t="s">
        <v>578</v>
      </c>
      <c r="Q21" s="6"/>
      <c r="S21" s="6"/>
      <c r="T21" s="15" t="s">
        <v>103</v>
      </c>
      <c r="U21" s="16" t="s">
        <v>575</v>
      </c>
      <c r="V21" s="16" t="s">
        <v>579</v>
      </c>
      <c r="W21" s="6"/>
    </row>
    <row r="22" spans="1:23">
      <c r="A22" s="6"/>
      <c r="B22" s="6" t="s">
        <v>115</v>
      </c>
      <c r="C22" s="16">
        <v>0</v>
      </c>
      <c r="D22" s="16">
        <v>4.9261083743842297E-2</v>
      </c>
      <c r="E22" s="6"/>
      <c r="G22" s="6"/>
      <c r="H22" s="6" t="s">
        <v>115</v>
      </c>
      <c r="I22" s="16" t="s">
        <v>116</v>
      </c>
      <c r="J22" s="16">
        <v>0</v>
      </c>
      <c r="K22" s="6"/>
      <c r="M22" s="6"/>
      <c r="N22" s="6" t="s">
        <v>115</v>
      </c>
      <c r="O22" s="16">
        <v>0.36363636363636298</v>
      </c>
      <c r="P22" s="16">
        <v>0.68063872255489</v>
      </c>
      <c r="Q22" s="6"/>
      <c r="S22" s="6"/>
      <c r="T22" s="15" t="s">
        <v>115</v>
      </c>
      <c r="U22" s="16" t="s">
        <v>116</v>
      </c>
      <c r="V22" s="16">
        <v>0.66666666666666596</v>
      </c>
      <c r="W22" s="6"/>
    </row>
    <row r="23" spans="1:23">
      <c r="A23" s="6"/>
      <c r="B23" s="6" t="s">
        <v>117</v>
      </c>
      <c r="C23" s="16">
        <v>0</v>
      </c>
      <c r="D23" s="16">
        <v>1.8939393939393898E-2</v>
      </c>
      <c r="E23" s="6"/>
      <c r="G23" s="6"/>
      <c r="H23" s="6" t="s">
        <v>117</v>
      </c>
      <c r="I23" s="16">
        <v>0</v>
      </c>
      <c r="J23" s="16">
        <v>0</v>
      </c>
      <c r="K23" s="6"/>
      <c r="M23" s="6"/>
      <c r="N23" s="6" t="s">
        <v>117</v>
      </c>
      <c r="O23" s="16">
        <v>7.5757575757575704E-2</v>
      </c>
      <c r="P23" s="16">
        <v>0.64583333333333304</v>
      </c>
      <c r="Q23" s="6"/>
      <c r="S23" s="6"/>
      <c r="T23" s="15" t="s">
        <v>117</v>
      </c>
      <c r="U23" s="16">
        <v>0</v>
      </c>
      <c r="V23" s="16">
        <v>9.0909090909090898E-2</v>
      </c>
      <c r="W23" s="6"/>
    </row>
    <row r="24" spans="1:23">
      <c r="A24" s="6"/>
      <c r="B24" s="6" t="s">
        <v>118</v>
      </c>
      <c r="C24" s="18">
        <v>0.87268518518518501</v>
      </c>
      <c r="D24" s="16">
        <v>0.83541666666666603</v>
      </c>
      <c r="E24" s="6"/>
      <c r="G24" s="6"/>
      <c r="H24" s="6" t="s">
        <v>118</v>
      </c>
      <c r="I24" s="18">
        <v>0.88775510204081598</v>
      </c>
      <c r="J24" s="16">
        <v>0.82653061224489799</v>
      </c>
      <c r="K24" s="6"/>
      <c r="M24" s="6"/>
      <c r="N24" s="6" t="s">
        <v>118</v>
      </c>
      <c r="O24" s="16">
        <v>0.87083333333333302</v>
      </c>
      <c r="P24" s="18">
        <v>0.91967592592592595</v>
      </c>
      <c r="Q24" s="6"/>
      <c r="S24" s="6"/>
      <c r="T24" s="15" t="s">
        <v>118</v>
      </c>
      <c r="U24" s="16">
        <v>0.88775510204081598</v>
      </c>
      <c r="V24" s="18">
        <v>0.89285714285714202</v>
      </c>
      <c r="W24" s="6"/>
    </row>
    <row r="25" spans="1:23">
      <c r="A25" s="4" t="s">
        <v>13</v>
      </c>
      <c r="B25" s="4" t="s">
        <v>97</v>
      </c>
      <c r="C25" s="17">
        <v>9.6604938271604907E-2</v>
      </c>
      <c r="D25" s="17">
        <v>0.23672839506172799</v>
      </c>
      <c r="E25" s="4" t="s">
        <v>493</v>
      </c>
      <c r="G25" s="4" t="s">
        <v>13</v>
      </c>
      <c r="H25" s="4" t="s">
        <v>97</v>
      </c>
      <c r="I25" s="17">
        <v>7.4829931972789102E-2</v>
      </c>
      <c r="J25" s="17">
        <v>0.241496598639455</v>
      </c>
      <c r="K25" s="4" t="s">
        <v>493</v>
      </c>
      <c r="M25" s="4" t="s">
        <v>22</v>
      </c>
      <c r="N25" s="4" t="s">
        <v>97</v>
      </c>
      <c r="O25" s="17">
        <v>0.123842592592592</v>
      </c>
      <c r="P25" s="17">
        <v>0.36226851851851799</v>
      </c>
      <c r="Q25" s="4" t="s">
        <v>493</v>
      </c>
      <c r="S25" s="4" t="s">
        <v>22</v>
      </c>
      <c r="T25" s="4" t="s">
        <v>97</v>
      </c>
      <c r="U25" s="17">
        <v>0.11224489795918299</v>
      </c>
      <c r="V25" s="17">
        <v>7.6530612244897905E-2</v>
      </c>
      <c r="W25" s="4" t="s">
        <v>493</v>
      </c>
    </row>
    <row r="26" spans="1:23">
      <c r="A26" s="4"/>
      <c r="B26" s="4" t="s">
        <v>98</v>
      </c>
      <c r="C26" s="17">
        <v>9.6604938271604907E-2</v>
      </c>
      <c r="D26" s="17">
        <v>0.23672839506172799</v>
      </c>
      <c r="E26" s="4"/>
      <c r="G26" s="4"/>
      <c r="H26" s="4" t="s">
        <v>98</v>
      </c>
      <c r="I26" s="17">
        <v>7.4829931972789102E-2</v>
      </c>
      <c r="J26" s="17">
        <v>0.241496598639455</v>
      </c>
      <c r="K26" s="14"/>
      <c r="M26" s="4"/>
      <c r="N26" s="4" t="s">
        <v>98</v>
      </c>
      <c r="O26" s="17">
        <v>0.123842592592592</v>
      </c>
      <c r="P26" s="17">
        <v>0.36226851851851799</v>
      </c>
      <c r="Q26" s="4"/>
      <c r="S26" s="4"/>
      <c r="T26" s="4" t="s">
        <v>98</v>
      </c>
      <c r="U26" s="17">
        <v>0.11224489795918299</v>
      </c>
      <c r="V26" s="17">
        <v>7.6530612244897905E-2</v>
      </c>
      <c r="W26" s="4"/>
    </row>
    <row r="27" spans="1:23">
      <c r="A27" s="4"/>
      <c r="B27" s="4" t="s">
        <v>99</v>
      </c>
      <c r="C27" s="17">
        <v>99</v>
      </c>
      <c r="D27" s="17">
        <v>1036</v>
      </c>
      <c r="E27" s="4"/>
      <c r="G27" s="4"/>
      <c r="H27" s="4" t="s">
        <v>99</v>
      </c>
      <c r="I27" s="17">
        <v>0</v>
      </c>
      <c r="J27" s="17">
        <v>50</v>
      </c>
      <c r="K27" s="14"/>
      <c r="M27" s="4"/>
      <c r="N27" s="4" t="s">
        <v>99</v>
      </c>
      <c r="O27" s="17">
        <v>8</v>
      </c>
      <c r="P27" s="17">
        <v>1135</v>
      </c>
      <c r="Q27" s="4"/>
      <c r="S27" s="4"/>
      <c r="T27" s="4" t="s">
        <v>99</v>
      </c>
      <c r="U27" s="17">
        <v>0</v>
      </c>
      <c r="V27" s="17">
        <v>0</v>
      </c>
      <c r="W27" s="4"/>
    </row>
    <row r="28" spans="1:23">
      <c r="A28" s="4"/>
      <c r="B28" s="4" t="s">
        <v>100</v>
      </c>
      <c r="C28" s="17">
        <v>1</v>
      </c>
      <c r="D28" s="17">
        <v>30</v>
      </c>
      <c r="E28" s="4"/>
      <c r="G28" s="4"/>
      <c r="H28" s="4" t="s">
        <v>100</v>
      </c>
      <c r="I28" s="17">
        <v>0</v>
      </c>
      <c r="J28" s="17">
        <v>1</v>
      </c>
      <c r="K28" s="14"/>
      <c r="M28" s="4"/>
      <c r="N28" s="4" t="s">
        <v>100</v>
      </c>
      <c r="O28" s="17">
        <v>1</v>
      </c>
      <c r="P28" s="17">
        <v>98</v>
      </c>
      <c r="Q28" s="4"/>
      <c r="S28" s="4"/>
      <c r="T28" s="4" t="s">
        <v>100</v>
      </c>
      <c r="U28" s="17">
        <v>0</v>
      </c>
      <c r="V28" s="17">
        <v>7</v>
      </c>
      <c r="W28" s="4"/>
    </row>
    <row r="29" spans="1:23">
      <c r="A29" s="4"/>
      <c r="B29" s="4" t="s">
        <v>101</v>
      </c>
      <c r="C29" s="17">
        <v>527</v>
      </c>
      <c r="D29" s="17">
        <v>498</v>
      </c>
      <c r="E29" s="4"/>
      <c r="G29" s="4"/>
      <c r="H29" s="4" t="s">
        <v>101</v>
      </c>
      <c r="I29" s="17">
        <v>22</v>
      </c>
      <c r="J29" s="17">
        <v>21</v>
      </c>
      <c r="K29" s="14"/>
      <c r="M29" s="4"/>
      <c r="N29" s="4" t="s">
        <v>101</v>
      </c>
      <c r="O29" s="17">
        <v>527</v>
      </c>
      <c r="P29" s="17">
        <v>430</v>
      </c>
      <c r="Q29" s="4"/>
      <c r="S29" s="4"/>
      <c r="T29" s="4" t="s">
        <v>101</v>
      </c>
      <c r="U29" s="17">
        <v>22</v>
      </c>
      <c r="V29" s="17">
        <v>15</v>
      </c>
      <c r="W29" s="4"/>
    </row>
    <row r="30" spans="1:23">
      <c r="A30" s="4"/>
      <c r="B30" s="4" t="s">
        <v>102</v>
      </c>
      <c r="C30" s="17">
        <v>5853</v>
      </c>
      <c r="D30" s="17">
        <v>4916</v>
      </c>
      <c r="E30" s="4"/>
      <c r="G30" s="4"/>
      <c r="H30" s="4" t="s">
        <v>102</v>
      </c>
      <c r="I30" s="17">
        <v>272</v>
      </c>
      <c r="J30" s="17">
        <v>222</v>
      </c>
      <c r="K30" s="14"/>
      <c r="M30" s="4"/>
      <c r="N30" s="4" t="s">
        <v>102</v>
      </c>
      <c r="O30" s="17">
        <v>3784</v>
      </c>
      <c r="P30" s="17">
        <v>2657</v>
      </c>
      <c r="Q30" s="4"/>
      <c r="S30" s="4"/>
      <c r="T30" s="4" t="s">
        <v>102</v>
      </c>
      <c r="U30" s="17">
        <v>174</v>
      </c>
      <c r="V30" s="17">
        <v>174</v>
      </c>
      <c r="W30" s="4"/>
    </row>
    <row r="31" spans="1:23">
      <c r="A31" s="4"/>
      <c r="B31" s="4" t="s">
        <v>103</v>
      </c>
      <c r="C31" s="17" t="s">
        <v>580</v>
      </c>
      <c r="D31" s="17" t="s">
        <v>581</v>
      </c>
      <c r="E31" s="4"/>
      <c r="G31" s="4"/>
      <c r="H31" s="4" t="s">
        <v>103</v>
      </c>
      <c r="I31" s="17" t="s">
        <v>582</v>
      </c>
      <c r="J31" s="17" t="s">
        <v>583</v>
      </c>
      <c r="K31" s="14"/>
      <c r="M31" s="4"/>
      <c r="N31" s="4" t="s">
        <v>103</v>
      </c>
      <c r="O31" s="17" t="s">
        <v>584</v>
      </c>
      <c r="P31" s="17" t="s">
        <v>585</v>
      </c>
      <c r="Q31" s="4"/>
      <c r="S31" s="4"/>
      <c r="T31" s="4" t="s">
        <v>103</v>
      </c>
      <c r="U31" s="17" t="s">
        <v>575</v>
      </c>
      <c r="V31" s="17" t="s">
        <v>586</v>
      </c>
      <c r="W31" s="4"/>
    </row>
    <row r="32" spans="1:23">
      <c r="A32" s="4"/>
      <c r="B32" s="4" t="s">
        <v>115</v>
      </c>
      <c r="C32" s="17">
        <v>0.01</v>
      </c>
      <c r="D32" s="17">
        <v>2.8142589118198801E-2</v>
      </c>
      <c r="E32" s="4"/>
      <c r="G32" s="4"/>
      <c r="H32" s="4" t="s">
        <v>115</v>
      </c>
      <c r="I32" s="17" t="s">
        <v>116</v>
      </c>
      <c r="J32" s="17">
        <v>1.9607843137254902E-2</v>
      </c>
      <c r="K32" s="14"/>
      <c r="M32" s="4"/>
      <c r="N32" s="4" t="s">
        <v>115</v>
      </c>
      <c r="O32" s="17">
        <v>0.11111111111111099</v>
      </c>
      <c r="P32" s="17">
        <v>7.9480940794809399E-2</v>
      </c>
      <c r="Q32" s="4"/>
      <c r="S32" s="4"/>
      <c r="T32" s="4" t="s">
        <v>115</v>
      </c>
      <c r="U32" s="17" t="s">
        <v>116</v>
      </c>
      <c r="V32" s="17">
        <v>1</v>
      </c>
      <c r="W32" s="4"/>
    </row>
    <row r="33" spans="1:23">
      <c r="A33" s="4"/>
      <c r="B33" s="4" t="s">
        <v>117</v>
      </c>
      <c r="C33" s="17">
        <v>1.8939393939393901E-3</v>
      </c>
      <c r="D33" s="17">
        <v>5.6818181818181802E-2</v>
      </c>
      <c r="E33" s="4"/>
      <c r="G33" s="4"/>
      <c r="H33" s="4" t="s">
        <v>117</v>
      </c>
      <c r="I33" s="17">
        <v>0</v>
      </c>
      <c r="J33" s="17">
        <v>4.54545454545454E-2</v>
      </c>
      <c r="K33" s="14"/>
      <c r="M33" s="4"/>
      <c r="N33" s="4" t="s">
        <v>117</v>
      </c>
      <c r="O33" s="17">
        <v>1.8939393939393901E-3</v>
      </c>
      <c r="P33" s="17">
        <v>0.18560606060606</v>
      </c>
      <c r="Q33" s="4"/>
      <c r="S33" s="4"/>
      <c r="T33" s="4" t="s">
        <v>117</v>
      </c>
      <c r="U33" s="17">
        <v>0</v>
      </c>
      <c r="V33" s="17">
        <v>0.31818181818181801</v>
      </c>
      <c r="W33" s="4"/>
    </row>
    <row r="34" spans="1:23">
      <c r="A34" s="4"/>
      <c r="B34" s="4" t="s">
        <v>118</v>
      </c>
      <c r="C34" s="18">
        <v>0.90339506172839501</v>
      </c>
      <c r="D34" s="17">
        <v>0.76327160493827095</v>
      </c>
      <c r="E34" s="4"/>
      <c r="G34" s="4"/>
      <c r="H34" s="4" t="s">
        <v>118</v>
      </c>
      <c r="I34" s="18">
        <v>0.92517006802721002</v>
      </c>
      <c r="J34" s="17">
        <v>0.75850340136054395</v>
      </c>
      <c r="K34" s="14"/>
      <c r="M34" s="4"/>
      <c r="N34" s="4" t="s">
        <v>118</v>
      </c>
      <c r="O34" s="18">
        <v>0.876157407407407</v>
      </c>
      <c r="P34" s="17">
        <v>0.63773148148148096</v>
      </c>
      <c r="Q34" s="4"/>
      <c r="S34" s="4"/>
      <c r="T34" s="4" t="s">
        <v>118</v>
      </c>
      <c r="U34" s="17">
        <v>0.88775510204081598</v>
      </c>
      <c r="V34" s="18">
        <v>0.92346938775510201</v>
      </c>
      <c r="W34" s="4"/>
    </row>
    <row r="35" spans="1:23">
      <c r="A35" s="6" t="s">
        <v>16</v>
      </c>
      <c r="B35" s="6" t="s">
        <v>97</v>
      </c>
      <c r="C35" s="16">
        <v>0.17650462962962901</v>
      </c>
      <c r="D35" s="16">
        <v>0.26747685185185099</v>
      </c>
      <c r="E35" s="6" t="s">
        <v>493</v>
      </c>
      <c r="G35" s="6" t="s">
        <v>16</v>
      </c>
      <c r="H35" s="6" t="s">
        <v>97</v>
      </c>
      <c r="I35" s="16">
        <v>0.15306122448979501</v>
      </c>
      <c r="J35" s="16">
        <v>0.23214285714285701</v>
      </c>
      <c r="K35" s="6" t="s">
        <v>493</v>
      </c>
      <c r="M35" s="6" t="s">
        <v>20</v>
      </c>
      <c r="N35" s="6" t="s">
        <v>97</v>
      </c>
      <c r="O35" s="16">
        <v>0.19004629629629599</v>
      </c>
      <c r="P35" s="16">
        <v>0.13657407407407399</v>
      </c>
      <c r="Q35" s="6" t="s">
        <v>493</v>
      </c>
      <c r="S35" s="6" t="s">
        <v>20</v>
      </c>
      <c r="T35" s="6" t="s">
        <v>97</v>
      </c>
      <c r="U35" s="16">
        <v>0.11224489795918299</v>
      </c>
      <c r="V35" s="16">
        <v>0.11734693877551</v>
      </c>
      <c r="W35" s="6" t="s">
        <v>493</v>
      </c>
    </row>
    <row r="36" spans="1:23">
      <c r="A36" s="6"/>
      <c r="B36" s="6" t="s">
        <v>98</v>
      </c>
      <c r="C36" s="16">
        <v>0.17650462962962901</v>
      </c>
      <c r="D36" s="16">
        <v>0.26747685185185099</v>
      </c>
      <c r="E36" s="6"/>
      <c r="G36" s="6"/>
      <c r="H36" s="6" t="s">
        <v>98</v>
      </c>
      <c r="I36" s="16">
        <v>0.15306122448979501</v>
      </c>
      <c r="J36" s="16">
        <v>0.23214285714285701</v>
      </c>
      <c r="K36" s="6"/>
      <c r="M36" s="6"/>
      <c r="N36" s="6" t="s">
        <v>98</v>
      </c>
      <c r="O36" s="16">
        <v>0.19004629629629599</v>
      </c>
      <c r="P36" s="16">
        <v>0.13657407407407399</v>
      </c>
      <c r="Q36" s="6"/>
      <c r="S36" s="6"/>
      <c r="T36" s="6" t="s">
        <v>98</v>
      </c>
      <c r="U36" s="16">
        <v>0.11224489795918299</v>
      </c>
      <c r="V36" s="16">
        <v>0.11734693877551</v>
      </c>
      <c r="W36" s="6"/>
    </row>
    <row r="37" spans="1:23">
      <c r="A37" s="6"/>
      <c r="B37" s="6" t="s">
        <v>99</v>
      </c>
      <c r="C37" s="16">
        <v>135</v>
      </c>
      <c r="D37" s="16">
        <v>912</v>
      </c>
      <c r="E37" s="6"/>
      <c r="G37" s="6"/>
      <c r="H37" s="6" t="s">
        <v>99</v>
      </c>
      <c r="I37" s="16">
        <v>0</v>
      </c>
      <c r="J37" s="16">
        <v>42</v>
      </c>
      <c r="K37" s="6"/>
      <c r="M37" s="6"/>
      <c r="N37" s="6" t="s">
        <v>99</v>
      </c>
      <c r="O37" s="16">
        <v>293</v>
      </c>
      <c r="P37" s="16">
        <v>104</v>
      </c>
      <c r="Q37" s="6"/>
      <c r="S37" s="6"/>
      <c r="T37" s="6" t="s">
        <v>99</v>
      </c>
      <c r="U37" s="16">
        <v>0</v>
      </c>
      <c r="V37" s="16">
        <v>2</v>
      </c>
      <c r="W37" s="6"/>
    </row>
    <row r="38" spans="1:23">
      <c r="A38" s="6"/>
      <c r="B38" s="6" t="s">
        <v>100</v>
      </c>
      <c r="C38" s="16">
        <v>9</v>
      </c>
      <c r="D38" s="16">
        <v>0</v>
      </c>
      <c r="E38" s="6"/>
      <c r="G38" s="6"/>
      <c r="H38" s="6" t="s">
        <v>100</v>
      </c>
      <c r="I38" s="16">
        <v>0</v>
      </c>
      <c r="J38" s="16">
        <v>11</v>
      </c>
      <c r="K38" s="6"/>
      <c r="M38" s="6"/>
      <c r="N38" s="6" t="s">
        <v>100</v>
      </c>
      <c r="O38" s="16">
        <v>0</v>
      </c>
      <c r="P38" s="16">
        <v>42</v>
      </c>
      <c r="Q38" s="6"/>
      <c r="S38" s="6"/>
      <c r="T38" s="6" t="s">
        <v>100</v>
      </c>
      <c r="U38" s="16">
        <v>0</v>
      </c>
      <c r="V38" s="16">
        <v>1</v>
      </c>
      <c r="W38" s="6"/>
    </row>
    <row r="39" spans="1:23">
      <c r="A39" s="6"/>
      <c r="B39" s="6" t="s">
        <v>101</v>
      </c>
      <c r="C39" s="16">
        <v>1390</v>
      </c>
      <c r="D39" s="16">
        <v>1399</v>
      </c>
      <c r="E39" s="6"/>
      <c r="G39" s="6"/>
      <c r="H39" s="6" t="s">
        <v>101</v>
      </c>
      <c r="I39" s="16">
        <v>60</v>
      </c>
      <c r="J39" s="16">
        <v>49</v>
      </c>
      <c r="K39" s="6"/>
      <c r="M39" s="6"/>
      <c r="N39" s="6" t="s">
        <v>101</v>
      </c>
      <c r="O39" s="16">
        <v>528</v>
      </c>
      <c r="P39" s="16">
        <v>486</v>
      </c>
      <c r="Q39" s="6"/>
      <c r="S39" s="6"/>
      <c r="T39" s="6" t="s">
        <v>101</v>
      </c>
      <c r="U39" s="16">
        <v>22</v>
      </c>
      <c r="V39" s="16">
        <v>21</v>
      </c>
      <c r="W39" s="6"/>
    </row>
    <row r="40" spans="1:23">
      <c r="A40" s="6"/>
      <c r="B40" s="6" t="s">
        <v>102</v>
      </c>
      <c r="C40" s="16">
        <v>7106</v>
      </c>
      <c r="D40" s="16">
        <v>6329</v>
      </c>
      <c r="E40" s="6"/>
      <c r="G40" s="6"/>
      <c r="H40" s="6" t="s">
        <v>102</v>
      </c>
      <c r="I40" s="16">
        <v>332</v>
      </c>
      <c r="J40" s="16">
        <v>290</v>
      </c>
      <c r="K40" s="6"/>
      <c r="M40" s="6"/>
      <c r="N40" s="6" t="s">
        <v>102</v>
      </c>
      <c r="O40" s="16">
        <v>3499</v>
      </c>
      <c r="P40" s="16">
        <v>3688</v>
      </c>
      <c r="Q40" s="6"/>
      <c r="S40" s="6"/>
      <c r="T40" s="6" t="s">
        <v>102</v>
      </c>
      <c r="U40" s="16">
        <v>174</v>
      </c>
      <c r="V40" s="16">
        <v>172</v>
      </c>
      <c r="W40" s="6"/>
    </row>
    <row r="41" spans="1:23">
      <c r="A41" s="6"/>
      <c r="B41" s="6" t="s">
        <v>103</v>
      </c>
      <c r="C41" s="16" t="s">
        <v>587</v>
      </c>
      <c r="D41" s="16" t="s">
        <v>588</v>
      </c>
      <c r="E41" s="6"/>
      <c r="G41" s="6"/>
      <c r="H41" s="6" t="s">
        <v>103</v>
      </c>
      <c r="I41" s="16" t="s">
        <v>589</v>
      </c>
      <c r="J41" s="16" t="s">
        <v>590</v>
      </c>
      <c r="K41" s="6"/>
      <c r="M41" s="6"/>
      <c r="N41" s="6" t="s">
        <v>103</v>
      </c>
      <c r="O41" s="16" t="s">
        <v>591</v>
      </c>
      <c r="P41" s="16" t="s">
        <v>592</v>
      </c>
      <c r="Q41" s="6"/>
      <c r="S41" s="6"/>
      <c r="T41" s="6" t="s">
        <v>103</v>
      </c>
      <c r="U41" s="16" t="s">
        <v>575</v>
      </c>
      <c r="V41" s="16" t="s">
        <v>593</v>
      </c>
      <c r="W41" s="6"/>
    </row>
    <row r="42" spans="1:23">
      <c r="A42" s="6"/>
      <c r="B42" s="6" t="s">
        <v>115</v>
      </c>
      <c r="C42" s="16">
        <v>6.25E-2</v>
      </c>
      <c r="D42" s="16">
        <v>0</v>
      </c>
      <c r="E42" s="6"/>
      <c r="G42" s="6"/>
      <c r="H42" s="6" t="s">
        <v>115</v>
      </c>
      <c r="I42" s="16" t="s">
        <v>116</v>
      </c>
      <c r="J42" s="16">
        <v>0.20754716981131999</v>
      </c>
      <c r="K42" s="6"/>
      <c r="M42" s="6"/>
      <c r="N42" s="6" t="s">
        <v>115</v>
      </c>
      <c r="O42" s="16">
        <v>0</v>
      </c>
      <c r="P42" s="16">
        <v>0.28767123287671198</v>
      </c>
      <c r="Q42" s="6"/>
      <c r="S42" s="6"/>
      <c r="T42" s="6" t="s">
        <v>115</v>
      </c>
      <c r="U42" s="16" t="s">
        <v>116</v>
      </c>
      <c r="V42" s="16">
        <v>0.33333333333333298</v>
      </c>
      <c r="W42" s="6"/>
    </row>
    <row r="43" spans="1:23">
      <c r="A43" s="6"/>
      <c r="B43" s="6" t="s">
        <v>117</v>
      </c>
      <c r="C43" s="16">
        <v>6.4331665475339502E-3</v>
      </c>
      <c r="D43" s="16">
        <v>0</v>
      </c>
      <c r="E43" s="6"/>
      <c r="G43" s="6"/>
      <c r="H43" s="6" t="s">
        <v>117</v>
      </c>
      <c r="I43" s="16">
        <v>0</v>
      </c>
      <c r="J43" s="16">
        <v>0.18333333333333299</v>
      </c>
      <c r="K43" s="6"/>
      <c r="M43" s="6"/>
      <c r="N43" s="6" t="s">
        <v>117</v>
      </c>
      <c r="O43" s="16">
        <v>0</v>
      </c>
      <c r="P43" s="16">
        <v>7.9545454545454503E-2</v>
      </c>
      <c r="Q43" s="6"/>
      <c r="S43" s="6"/>
      <c r="T43" s="6" t="s">
        <v>117</v>
      </c>
      <c r="U43" s="16">
        <v>0</v>
      </c>
      <c r="V43" s="16">
        <v>4.54545454545454E-2</v>
      </c>
      <c r="W43" s="6"/>
    </row>
    <row r="44" spans="1:23">
      <c r="A44" s="6"/>
      <c r="B44" s="6" t="s">
        <v>118</v>
      </c>
      <c r="C44" s="18">
        <v>0.82349537037037002</v>
      </c>
      <c r="D44" s="16">
        <v>0.73252314814814801</v>
      </c>
      <c r="E44" s="6"/>
      <c r="G44" s="6"/>
      <c r="H44" s="6" t="s">
        <v>118</v>
      </c>
      <c r="I44" s="18">
        <v>0.84693877551020402</v>
      </c>
      <c r="J44" s="16">
        <v>0.76785714285714202</v>
      </c>
      <c r="K44" s="6"/>
      <c r="M44" s="6"/>
      <c r="N44" s="6" t="s">
        <v>118</v>
      </c>
      <c r="O44" s="16">
        <v>0.80995370370370301</v>
      </c>
      <c r="P44" s="18">
        <v>0.86342592592592504</v>
      </c>
      <c r="Q44" s="6"/>
      <c r="S44" s="6"/>
      <c r="T44" s="6" t="s">
        <v>118</v>
      </c>
      <c r="U44" s="18">
        <v>0.88775510204081598</v>
      </c>
      <c r="V44" s="16">
        <v>0.88265306122448906</v>
      </c>
      <c r="W44" s="6"/>
    </row>
    <row r="45" spans="1:23">
      <c r="A45" s="4" t="s">
        <v>18</v>
      </c>
      <c r="B45" s="4" t="s">
        <v>97</v>
      </c>
      <c r="C45" s="17">
        <v>0.23296296296296201</v>
      </c>
      <c r="D45" s="17">
        <v>0.34870370370370302</v>
      </c>
      <c r="E45" s="4" t="s">
        <v>493</v>
      </c>
      <c r="G45" s="4" t="s">
        <v>18</v>
      </c>
      <c r="H45" s="14" t="s">
        <v>97</v>
      </c>
      <c r="I45" s="17">
        <v>0.13673469387755099</v>
      </c>
      <c r="J45" s="17">
        <v>0.41632653061224401</v>
      </c>
      <c r="K45" s="4" t="s">
        <v>493</v>
      </c>
      <c r="M45" s="4" t="s">
        <v>17</v>
      </c>
      <c r="N45" s="4" t="s">
        <v>97</v>
      </c>
      <c r="O45" s="17">
        <v>0.17384259259259199</v>
      </c>
      <c r="P45" s="17">
        <v>0.12731481481481399</v>
      </c>
      <c r="Q45" s="4" t="s">
        <v>493</v>
      </c>
      <c r="S45" s="4" t="s">
        <v>17</v>
      </c>
      <c r="T45" s="4" t="s">
        <v>97</v>
      </c>
      <c r="U45" s="17">
        <v>0.11224489795918299</v>
      </c>
      <c r="V45" s="17">
        <v>0.107142857142857</v>
      </c>
      <c r="W45" s="4" t="s">
        <v>493</v>
      </c>
    </row>
    <row r="46" spans="1:23">
      <c r="A46" s="4"/>
      <c r="B46" s="4" t="s">
        <v>98</v>
      </c>
      <c r="C46" s="17">
        <v>0.23296296296296201</v>
      </c>
      <c r="D46" s="17">
        <v>0.34870370370370302</v>
      </c>
      <c r="E46" s="4"/>
      <c r="G46" s="4"/>
      <c r="H46" s="14" t="s">
        <v>98</v>
      </c>
      <c r="I46" s="17">
        <v>0.13673469387755099</v>
      </c>
      <c r="J46" s="17">
        <v>0.41632653061224401</v>
      </c>
      <c r="K46" s="4"/>
      <c r="M46" s="4"/>
      <c r="N46" s="4" t="s">
        <v>98</v>
      </c>
      <c r="O46" s="17">
        <v>0.17384259259259199</v>
      </c>
      <c r="P46" s="17">
        <v>0.12731481481481399</v>
      </c>
      <c r="Q46" s="4"/>
      <c r="S46" s="4"/>
      <c r="T46" s="4" t="s">
        <v>98</v>
      </c>
      <c r="U46" s="17">
        <v>0.11224489795918299</v>
      </c>
      <c r="V46" s="17">
        <v>0.107142857142857</v>
      </c>
      <c r="W46" s="4"/>
    </row>
    <row r="47" spans="1:23">
      <c r="A47" s="4"/>
      <c r="B47" s="4" t="s">
        <v>99</v>
      </c>
      <c r="C47" s="17">
        <v>1303</v>
      </c>
      <c r="D47" s="17">
        <v>2696</v>
      </c>
      <c r="E47" s="4"/>
      <c r="G47" s="4"/>
      <c r="H47" s="14" t="s">
        <v>99</v>
      </c>
      <c r="I47" s="17">
        <v>6</v>
      </c>
      <c r="J47" s="17">
        <v>170</v>
      </c>
      <c r="K47" s="4"/>
      <c r="M47" s="4"/>
      <c r="N47" s="4" t="s">
        <v>99</v>
      </c>
      <c r="O47" s="17">
        <v>223</v>
      </c>
      <c r="P47" s="17">
        <v>73</v>
      </c>
      <c r="Q47" s="4"/>
      <c r="S47" s="4"/>
      <c r="T47" s="4" t="s">
        <v>99</v>
      </c>
      <c r="U47" s="17">
        <v>0</v>
      </c>
      <c r="V47" s="17">
        <v>0</v>
      </c>
      <c r="W47" s="4"/>
    </row>
    <row r="48" spans="1:23">
      <c r="A48" s="4"/>
      <c r="B48" s="4" t="s">
        <v>100</v>
      </c>
      <c r="C48" s="17">
        <v>240</v>
      </c>
      <c r="D48" s="17">
        <v>383</v>
      </c>
      <c r="E48" s="4"/>
      <c r="G48" s="4"/>
      <c r="H48" s="14" t="s">
        <v>100</v>
      </c>
      <c r="I48" s="17">
        <v>2</v>
      </c>
      <c r="J48" s="17">
        <v>29</v>
      </c>
      <c r="K48" s="4"/>
      <c r="M48" s="4"/>
      <c r="N48" s="4" t="s">
        <v>100</v>
      </c>
      <c r="O48" s="17">
        <v>0</v>
      </c>
      <c r="P48" s="17">
        <v>51</v>
      </c>
      <c r="Q48" s="4"/>
      <c r="S48" s="4"/>
      <c r="T48" s="4" t="s">
        <v>100</v>
      </c>
      <c r="U48" s="17">
        <v>0</v>
      </c>
      <c r="V48" s="17">
        <v>1</v>
      </c>
      <c r="W48" s="4"/>
    </row>
    <row r="49" spans="1:23">
      <c r="A49" s="4"/>
      <c r="B49" s="4" t="s">
        <v>101</v>
      </c>
      <c r="C49" s="17">
        <v>1213</v>
      </c>
      <c r="D49" s="17">
        <v>1070</v>
      </c>
      <c r="E49" s="4"/>
      <c r="G49" s="4"/>
      <c r="H49" s="14" t="s">
        <v>101</v>
      </c>
      <c r="I49" s="17">
        <v>61</v>
      </c>
      <c r="J49" s="17">
        <v>34</v>
      </c>
      <c r="K49" s="4"/>
      <c r="M49" s="4"/>
      <c r="N49" s="4" t="s">
        <v>101</v>
      </c>
      <c r="O49" s="17">
        <v>528</v>
      </c>
      <c r="P49" s="17">
        <v>477</v>
      </c>
      <c r="Q49" s="4"/>
      <c r="S49" s="4"/>
      <c r="T49" s="4" t="s">
        <v>101</v>
      </c>
      <c r="U49" s="17">
        <v>22</v>
      </c>
      <c r="V49" s="17">
        <v>21</v>
      </c>
      <c r="W49" s="4"/>
    </row>
    <row r="50" spans="1:23">
      <c r="A50" s="4"/>
      <c r="B50" s="4" t="s">
        <v>102</v>
      </c>
      <c r="C50" s="17">
        <v>8044</v>
      </c>
      <c r="D50" s="17">
        <v>6651</v>
      </c>
      <c r="E50" s="4"/>
      <c r="G50" s="4"/>
      <c r="H50" s="14" t="s">
        <v>102</v>
      </c>
      <c r="I50" s="17">
        <v>421</v>
      </c>
      <c r="J50" s="17">
        <v>257</v>
      </c>
      <c r="K50" s="4"/>
      <c r="M50" s="4"/>
      <c r="N50" s="4" t="s">
        <v>102</v>
      </c>
      <c r="O50" s="17">
        <v>3569</v>
      </c>
      <c r="P50" s="17">
        <v>3719</v>
      </c>
      <c r="Q50" s="4"/>
      <c r="S50" s="4"/>
      <c r="T50" s="4" t="s">
        <v>102</v>
      </c>
      <c r="U50" s="17">
        <v>174</v>
      </c>
      <c r="V50" s="17">
        <v>174</v>
      </c>
      <c r="W50" s="4"/>
    </row>
    <row r="51" spans="1:23">
      <c r="A51" s="4"/>
      <c r="B51" s="4" t="s">
        <v>103</v>
      </c>
      <c r="C51" s="17" t="s">
        <v>594</v>
      </c>
      <c r="D51" s="17" t="s">
        <v>595</v>
      </c>
      <c r="E51" s="4"/>
      <c r="G51" s="4"/>
      <c r="H51" s="14" t="s">
        <v>103</v>
      </c>
      <c r="I51" s="17" t="s">
        <v>596</v>
      </c>
      <c r="J51" s="17" t="s">
        <v>597</v>
      </c>
      <c r="K51" s="4"/>
      <c r="M51" s="4"/>
      <c r="N51" s="4" t="s">
        <v>103</v>
      </c>
      <c r="O51" s="17" t="s">
        <v>598</v>
      </c>
      <c r="P51" s="17" t="s">
        <v>599</v>
      </c>
      <c r="Q51" s="4"/>
      <c r="S51" s="4"/>
      <c r="T51" s="4" t="s">
        <v>103</v>
      </c>
      <c r="U51" s="17" t="s">
        <v>575</v>
      </c>
      <c r="V51" s="17" t="s">
        <v>600</v>
      </c>
      <c r="W51" s="4"/>
    </row>
    <row r="52" spans="1:23">
      <c r="A52" s="4"/>
      <c r="B52" s="4" t="s">
        <v>115</v>
      </c>
      <c r="C52" s="17">
        <v>0.155541153596889</v>
      </c>
      <c r="D52" s="17">
        <v>0.124391036050665</v>
      </c>
      <c r="E52" s="4"/>
      <c r="G52" s="4"/>
      <c r="H52" s="14" t="s">
        <v>115</v>
      </c>
      <c r="I52" s="17">
        <v>0.25</v>
      </c>
      <c r="J52" s="17">
        <v>0.14572864321608001</v>
      </c>
      <c r="K52" s="4"/>
      <c r="M52" s="4"/>
      <c r="N52" s="4" t="s">
        <v>115</v>
      </c>
      <c r="O52" s="17">
        <v>0</v>
      </c>
      <c r="P52" s="17">
        <v>0.41129032258064502</v>
      </c>
      <c r="Q52" s="4"/>
      <c r="S52" s="4"/>
      <c r="T52" s="4" t="s">
        <v>115</v>
      </c>
      <c r="U52" s="17" t="s">
        <v>116</v>
      </c>
      <c r="V52" s="17">
        <v>1</v>
      </c>
      <c r="W52" s="4"/>
    </row>
    <row r="53" spans="1:23">
      <c r="A53" s="4"/>
      <c r="B53" s="4" t="s">
        <v>117</v>
      </c>
      <c r="C53" s="17">
        <v>0.16517549896765299</v>
      </c>
      <c r="D53" s="17">
        <v>0.26359256710254603</v>
      </c>
      <c r="E53" s="4"/>
      <c r="G53" s="4"/>
      <c r="H53" s="14" t="s">
        <v>117</v>
      </c>
      <c r="I53" s="17">
        <v>3.1746031746031703E-2</v>
      </c>
      <c r="J53" s="17">
        <v>0.46031746031746001</v>
      </c>
      <c r="K53" s="4"/>
      <c r="M53" s="4"/>
      <c r="N53" s="4" t="s">
        <v>117</v>
      </c>
      <c r="O53" s="17">
        <v>0</v>
      </c>
      <c r="P53" s="17">
        <v>9.6590909090909005E-2</v>
      </c>
      <c r="Q53" s="4"/>
      <c r="S53" s="4"/>
      <c r="T53" s="4" t="s">
        <v>117</v>
      </c>
      <c r="U53" s="17">
        <v>0</v>
      </c>
      <c r="V53" s="17">
        <v>4.54545454545454E-2</v>
      </c>
      <c r="W53" s="4"/>
    </row>
    <row r="54" spans="1:23">
      <c r="A54" s="4"/>
      <c r="B54" s="4" t="s">
        <v>118</v>
      </c>
      <c r="C54" s="18">
        <v>0.76703703703703696</v>
      </c>
      <c r="D54" s="17">
        <v>0.65129629629629604</v>
      </c>
      <c r="E54" s="4"/>
      <c r="G54" s="4"/>
      <c r="H54" s="14" t="s">
        <v>118</v>
      </c>
      <c r="I54" s="18">
        <v>0.86326530612244901</v>
      </c>
      <c r="J54" s="17">
        <v>0.583673469387755</v>
      </c>
      <c r="K54" s="4"/>
      <c r="M54" s="4"/>
      <c r="N54" s="4" t="s">
        <v>118</v>
      </c>
      <c r="O54" s="17">
        <v>0.82615740740740695</v>
      </c>
      <c r="P54" s="18">
        <v>0.87268518518518501</v>
      </c>
      <c r="Q54" s="4"/>
      <c r="S54" s="4"/>
      <c r="T54" s="4" t="s">
        <v>118</v>
      </c>
      <c r="U54" s="17">
        <v>0.88775510204081598</v>
      </c>
      <c r="V54" s="18">
        <v>0.89285714285714202</v>
      </c>
      <c r="W54" s="4"/>
    </row>
    <row r="55" spans="1:23">
      <c r="A55" s="6" t="s">
        <v>21</v>
      </c>
      <c r="B55" s="6" t="s">
        <v>97</v>
      </c>
      <c r="C55" s="16">
        <v>0.240895061728395</v>
      </c>
      <c r="D55" s="16">
        <v>0.24552469135802399</v>
      </c>
      <c r="E55" s="6" t="s">
        <v>493</v>
      </c>
      <c r="G55" s="6" t="s">
        <v>21</v>
      </c>
      <c r="H55" s="6" t="s">
        <v>97</v>
      </c>
      <c r="I55" s="16">
        <v>0.23129251700680201</v>
      </c>
      <c r="J55" s="16">
        <v>0.30612244897959101</v>
      </c>
      <c r="K55" s="6" t="s">
        <v>493</v>
      </c>
      <c r="M55" s="6" t="s">
        <v>14</v>
      </c>
      <c r="N55" s="6" t="s">
        <v>97</v>
      </c>
      <c r="O55" s="16">
        <v>0.123842592592592</v>
      </c>
      <c r="P55" s="16">
        <v>0.125925925925925</v>
      </c>
      <c r="Q55" s="6" t="s">
        <v>493</v>
      </c>
      <c r="S55" s="6" t="s">
        <v>14</v>
      </c>
      <c r="T55" s="6" t="s">
        <v>97</v>
      </c>
      <c r="U55" s="16">
        <v>0.11224489795918299</v>
      </c>
      <c r="V55" s="16">
        <v>0.11224489795918299</v>
      </c>
      <c r="W55" s="6" t="s">
        <v>493</v>
      </c>
    </row>
    <row r="56" spans="1:23">
      <c r="A56" s="6"/>
      <c r="B56" s="6" t="s">
        <v>98</v>
      </c>
      <c r="C56" s="16">
        <v>0.240895061728395</v>
      </c>
      <c r="D56" s="16">
        <v>0.24552469135802399</v>
      </c>
      <c r="E56" s="6"/>
      <c r="G56" s="6"/>
      <c r="H56" s="6" t="s">
        <v>98</v>
      </c>
      <c r="I56" s="16">
        <v>0.23129251700680201</v>
      </c>
      <c r="J56" s="16">
        <v>0.30612244897959101</v>
      </c>
      <c r="K56" s="6"/>
      <c r="M56" s="6"/>
      <c r="N56" s="6" t="s">
        <v>98</v>
      </c>
      <c r="O56" s="16">
        <v>0.123842592592592</v>
      </c>
      <c r="P56" s="16">
        <v>0.125925925925925</v>
      </c>
      <c r="Q56" s="6"/>
      <c r="S56" s="6"/>
      <c r="T56" s="6" t="s">
        <v>98</v>
      </c>
      <c r="U56" s="16">
        <v>0.11224489795918299</v>
      </c>
      <c r="V56" s="16">
        <v>0.11224489795918299</v>
      </c>
      <c r="W56" s="6"/>
    </row>
    <row r="57" spans="1:23">
      <c r="A57" s="6"/>
      <c r="B57" s="6" t="s">
        <v>99</v>
      </c>
      <c r="C57" s="16">
        <v>107</v>
      </c>
      <c r="D57" s="16">
        <v>110</v>
      </c>
      <c r="E57" s="6"/>
      <c r="G57" s="6"/>
      <c r="H57" s="6" t="s">
        <v>99</v>
      </c>
      <c r="I57" s="16">
        <v>0</v>
      </c>
      <c r="J57" s="16">
        <v>44</v>
      </c>
      <c r="K57" s="6"/>
      <c r="M57" s="6"/>
      <c r="N57" s="6" t="s">
        <v>99</v>
      </c>
      <c r="O57" s="16">
        <v>7</v>
      </c>
      <c r="P57" s="16">
        <v>46</v>
      </c>
      <c r="Q57" s="6"/>
      <c r="S57" s="6"/>
      <c r="T57" s="6" t="s">
        <v>99</v>
      </c>
      <c r="U57" s="16">
        <v>0</v>
      </c>
      <c r="V57" s="16">
        <v>0</v>
      </c>
      <c r="W57" s="6"/>
    </row>
    <row r="58" spans="1:23">
      <c r="A58" s="6"/>
      <c r="B58" s="6" t="s">
        <v>100</v>
      </c>
      <c r="C58" s="16">
        <v>60</v>
      </c>
      <c r="D58" s="16">
        <v>3</v>
      </c>
      <c r="E58" s="6"/>
      <c r="G58" s="6"/>
      <c r="H58" s="6" t="s">
        <v>100</v>
      </c>
      <c r="I58" s="16">
        <v>0</v>
      </c>
      <c r="J58" s="16">
        <v>0</v>
      </c>
      <c r="K58" s="6"/>
      <c r="M58" s="6"/>
      <c r="N58" s="6" t="s">
        <v>100</v>
      </c>
      <c r="O58" s="16">
        <v>0</v>
      </c>
      <c r="P58" s="16">
        <v>30</v>
      </c>
      <c r="Q58" s="6"/>
      <c r="S58" s="6"/>
      <c r="T58" s="6" t="s">
        <v>100</v>
      </c>
      <c r="U58" s="16">
        <v>0</v>
      </c>
      <c r="V58" s="16">
        <v>0</v>
      </c>
      <c r="W58" s="6"/>
    </row>
    <row r="59" spans="1:23">
      <c r="A59" s="6"/>
      <c r="B59" s="6" t="s">
        <v>101</v>
      </c>
      <c r="C59" s="16">
        <v>3015</v>
      </c>
      <c r="D59" s="16">
        <v>3072</v>
      </c>
      <c r="E59" s="6"/>
      <c r="G59" s="6"/>
      <c r="H59" s="6" t="s">
        <v>101</v>
      </c>
      <c r="I59" s="16">
        <v>136</v>
      </c>
      <c r="J59" s="16">
        <v>136</v>
      </c>
      <c r="K59" s="6"/>
      <c r="M59" s="6"/>
      <c r="N59" s="6" t="s">
        <v>101</v>
      </c>
      <c r="O59" s="16">
        <v>528</v>
      </c>
      <c r="P59" s="16">
        <v>498</v>
      </c>
      <c r="Q59" s="6"/>
      <c r="S59" s="6"/>
      <c r="T59" s="6" t="s">
        <v>101</v>
      </c>
      <c r="U59" s="16">
        <v>22</v>
      </c>
      <c r="V59" s="16">
        <v>22</v>
      </c>
      <c r="W59" s="6"/>
    </row>
    <row r="60" spans="1:23">
      <c r="A60" s="6"/>
      <c r="B60" s="6" t="s">
        <v>102</v>
      </c>
      <c r="C60" s="16">
        <v>9778</v>
      </c>
      <c r="D60" s="16">
        <v>9775</v>
      </c>
      <c r="E60" s="6"/>
      <c r="G60" s="6"/>
      <c r="H60" s="6" t="s">
        <v>102</v>
      </c>
      <c r="I60" s="16">
        <v>452</v>
      </c>
      <c r="J60" s="16">
        <v>408</v>
      </c>
      <c r="K60" s="6"/>
      <c r="M60" s="6"/>
      <c r="N60" s="6" t="s">
        <v>102</v>
      </c>
      <c r="O60" s="16">
        <v>3785</v>
      </c>
      <c r="P60" s="16">
        <v>3746</v>
      </c>
      <c r="Q60" s="6"/>
      <c r="S60" s="6"/>
      <c r="T60" s="6" t="s">
        <v>102</v>
      </c>
      <c r="U60" s="16">
        <v>174</v>
      </c>
      <c r="V60" s="16">
        <v>174</v>
      </c>
      <c r="W60" s="6"/>
    </row>
    <row r="61" spans="1:23">
      <c r="A61" s="6"/>
      <c r="B61" s="6" t="s">
        <v>103</v>
      </c>
      <c r="C61" s="16" t="s">
        <v>601</v>
      </c>
      <c r="D61" s="16" t="s">
        <v>602</v>
      </c>
      <c r="E61" s="6"/>
      <c r="G61" s="6"/>
      <c r="H61" s="6" t="s">
        <v>103</v>
      </c>
      <c r="I61" s="16" t="s">
        <v>419</v>
      </c>
      <c r="J61" s="16" t="s">
        <v>603</v>
      </c>
      <c r="K61" s="6"/>
      <c r="M61" s="6"/>
      <c r="N61" s="6" t="s">
        <v>103</v>
      </c>
      <c r="O61" s="16" t="s">
        <v>604</v>
      </c>
      <c r="P61" s="16" t="s">
        <v>605</v>
      </c>
      <c r="Q61" s="6"/>
      <c r="S61" s="6"/>
      <c r="T61" s="6" t="s">
        <v>103</v>
      </c>
      <c r="U61" s="16" t="s">
        <v>575</v>
      </c>
      <c r="V61" s="16" t="s">
        <v>575</v>
      </c>
      <c r="W61" s="6"/>
    </row>
    <row r="62" spans="1:23">
      <c r="A62" s="6"/>
      <c r="B62" s="6" t="s">
        <v>115</v>
      </c>
      <c r="C62" s="16">
        <v>0.359281437125748</v>
      </c>
      <c r="D62" s="16">
        <v>2.6548672566371601E-2</v>
      </c>
      <c r="E62" s="6"/>
      <c r="G62" s="6"/>
      <c r="H62" s="6" t="s">
        <v>115</v>
      </c>
      <c r="I62" s="16" t="s">
        <v>116</v>
      </c>
      <c r="J62" s="16">
        <v>0</v>
      </c>
      <c r="K62" s="6"/>
      <c r="M62" s="6"/>
      <c r="N62" s="6" t="s">
        <v>115</v>
      </c>
      <c r="O62" s="16">
        <v>0</v>
      </c>
      <c r="P62" s="16">
        <v>0.394736842105263</v>
      </c>
      <c r="Q62" s="6"/>
      <c r="S62" s="6"/>
      <c r="T62" s="6" t="s">
        <v>115</v>
      </c>
      <c r="U62" s="16" t="s">
        <v>116</v>
      </c>
      <c r="V62" s="16" t="s">
        <v>116</v>
      </c>
      <c r="W62" s="6"/>
    </row>
    <row r="63" spans="1:23">
      <c r="A63" s="6"/>
      <c r="B63" s="6" t="s">
        <v>117</v>
      </c>
      <c r="C63" s="16">
        <v>1.9512195121951199E-2</v>
      </c>
      <c r="D63" s="16">
        <v>9.7560975609756097E-4</v>
      </c>
      <c r="E63" s="6"/>
      <c r="G63" s="6"/>
      <c r="H63" s="6" t="s">
        <v>117</v>
      </c>
      <c r="I63" s="16">
        <v>0</v>
      </c>
      <c r="J63" s="16">
        <v>0</v>
      </c>
      <c r="K63" s="6"/>
      <c r="M63" s="6"/>
      <c r="N63" s="6" t="s">
        <v>117</v>
      </c>
      <c r="O63" s="16">
        <v>0</v>
      </c>
      <c r="P63" s="16">
        <v>5.6818181818181802E-2</v>
      </c>
      <c r="Q63" s="6"/>
      <c r="S63" s="6"/>
      <c r="T63" s="6" t="s">
        <v>117</v>
      </c>
      <c r="U63" s="16">
        <v>0</v>
      </c>
      <c r="V63" s="16">
        <v>0</v>
      </c>
      <c r="W63" s="6"/>
    </row>
    <row r="64" spans="1:23">
      <c r="A64" s="6"/>
      <c r="B64" s="6" t="s">
        <v>118</v>
      </c>
      <c r="C64" s="18">
        <v>0.75910493827160497</v>
      </c>
      <c r="D64" s="16">
        <v>0.75447530864197498</v>
      </c>
      <c r="E64" s="6"/>
      <c r="G64" s="6"/>
      <c r="H64" s="6" t="s">
        <v>118</v>
      </c>
      <c r="I64" s="18">
        <v>0.76870748299319702</v>
      </c>
      <c r="J64" s="16">
        <v>0.69387755102040805</v>
      </c>
      <c r="K64" s="6"/>
      <c r="M64" s="6"/>
      <c r="N64" s="6" t="s">
        <v>118</v>
      </c>
      <c r="O64" s="18">
        <v>0.876157407407407</v>
      </c>
      <c r="P64" s="16">
        <v>0.874074074074074</v>
      </c>
      <c r="Q64" s="6"/>
      <c r="S64" s="6"/>
      <c r="T64" s="6" t="s">
        <v>118</v>
      </c>
      <c r="U64" s="18">
        <v>0.88775510204081598</v>
      </c>
      <c r="V64" s="18">
        <v>0.88775510204081598</v>
      </c>
      <c r="W64" s="6"/>
    </row>
    <row r="65" spans="1:23">
      <c r="A65" s="4" t="s">
        <v>23</v>
      </c>
      <c r="B65" s="4" t="s">
        <v>97</v>
      </c>
      <c r="C65" s="17">
        <v>0.206878306878306</v>
      </c>
      <c r="D65" s="17">
        <v>0.20925925925925901</v>
      </c>
      <c r="E65" s="4" t="s">
        <v>493</v>
      </c>
      <c r="G65" s="4" t="s">
        <v>23</v>
      </c>
      <c r="H65" s="14" t="s">
        <v>97</v>
      </c>
      <c r="I65" s="17">
        <v>0.19825072886297301</v>
      </c>
      <c r="J65" s="17">
        <v>0.26093294460641397</v>
      </c>
      <c r="K65" s="4" t="s">
        <v>493</v>
      </c>
      <c r="M65" s="4" t="s">
        <v>11</v>
      </c>
      <c r="N65" s="14" t="s">
        <v>97</v>
      </c>
      <c r="O65" s="17">
        <v>0.125231481481481</v>
      </c>
      <c r="P65" s="17">
        <v>0.12870370370370299</v>
      </c>
      <c r="Q65" s="4" t="s">
        <v>493</v>
      </c>
      <c r="S65" s="4" t="s">
        <v>11</v>
      </c>
      <c r="T65" s="4" t="s">
        <v>97</v>
      </c>
      <c r="U65" s="17">
        <v>0.11224489795918299</v>
      </c>
      <c r="V65" s="17">
        <v>0.132653061224489</v>
      </c>
      <c r="W65" s="4" t="s">
        <v>493</v>
      </c>
    </row>
    <row r="66" spans="1:23">
      <c r="A66" s="4"/>
      <c r="B66" s="4" t="s">
        <v>98</v>
      </c>
      <c r="C66" s="17">
        <v>0.206878306878306</v>
      </c>
      <c r="D66" s="17">
        <v>0.20925925925925901</v>
      </c>
      <c r="E66" s="14"/>
      <c r="G66" s="4"/>
      <c r="H66" s="14" t="s">
        <v>98</v>
      </c>
      <c r="I66" s="17">
        <v>0.19825072886297301</v>
      </c>
      <c r="J66" s="17">
        <v>0.26093294460641397</v>
      </c>
      <c r="K66" s="4"/>
      <c r="M66" s="4"/>
      <c r="N66" s="14" t="s">
        <v>98</v>
      </c>
      <c r="O66" s="17">
        <v>0.125231481481481</v>
      </c>
      <c r="P66" s="17">
        <v>0.12870370370370299</v>
      </c>
      <c r="Q66" s="4"/>
      <c r="S66" s="4"/>
      <c r="T66" s="4" t="s">
        <v>98</v>
      </c>
      <c r="U66" s="17">
        <v>0.11224489795918299</v>
      </c>
      <c r="V66" s="17">
        <v>0.132653061224489</v>
      </c>
      <c r="W66" s="14"/>
    </row>
    <row r="67" spans="1:23">
      <c r="A67" s="4"/>
      <c r="B67" s="4" t="s">
        <v>99</v>
      </c>
      <c r="C67" s="17">
        <v>112</v>
      </c>
      <c r="D67" s="17">
        <v>92</v>
      </c>
      <c r="E67" s="14"/>
      <c r="G67" s="4"/>
      <c r="H67" s="14" t="s">
        <v>99</v>
      </c>
      <c r="I67" s="17">
        <v>0</v>
      </c>
      <c r="J67" s="17">
        <v>43</v>
      </c>
      <c r="K67" s="4"/>
      <c r="M67" s="4"/>
      <c r="N67" s="14" t="s">
        <v>99</v>
      </c>
      <c r="O67" s="17">
        <v>13</v>
      </c>
      <c r="P67" s="17">
        <v>72</v>
      </c>
      <c r="Q67" s="4"/>
      <c r="S67" s="4"/>
      <c r="T67" s="4" t="s">
        <v>99</v>
      </c>
      <c r="U67" s="17">
        <v>0</v>
      </c>
      <c r="V67" s="17">
        <v>5</v>
      </c>
      <c r="W67" s="14"/>
    </row>
    <row r="68" spans="1:23">
      <c r="A68" s="4"/>
      <c r="B68" s="4" t="s">
        <v>100</v>
      </c>
      <c r="C68" s="17">
        <v>59</v>
      </c>
      <c r="D68" s="17">
        <v>3</v>
      </c>
      <c r="E68" s="14"/>
      <c r="G68" s="4"/>
      <c r="H68" s="14" t="s">
        <v>100</v>
      </c>
      <c r="I68" s="17">
        <v>0</v>
      </c>
      <c r="J68" s="17">
        <v>0</v>
      </c>
      <c r="K68" s="4"/>
      <c r="M68" s="4"/>
      <c r="N68" s="14" t="s">
        <v>100</v>
      </c>
      <c r="O68" s="17">
        <v>0</v>
      </c>
      <c r="P68" s="17">
        <v>44</v>
      </c>
      <c r="Q68" s="4"/>
      <c r="S68" s="4"/>
      <c r="T68" s="4" t="s">
        <v>100</v>
      </c>
      <c r="U68" s="17">
        <v>0</v>
      </c>
      <c r="V68" s="17">
        <v>1</v>
      </c>
      <c r="W68" s="14"/>
    </row>
    <row r="69" spans="1:23">
      <c r="A69" s="4"/>
      <c r="B69" s="4" t="s">
        <v>101</v>
      </c>
      <c r="C69" s="17">
        <v>3016</v>
      </c>
      <c r="D69" s="17">
        <v>3072</v>
      </c>
      <c r="E69" s="14"/>
      <c r="G69" s="4"/>
      <c r="H69" s="14" t="s">
        <v>101</v>
      </c>
      <c r="I69" s="17">
        <v>136</v>
      </c>
      <c r="J69" s="17">
        <v>136</v>
      </c>
      <c r="K69" s="4"/>
      <c r="M69" s="4"/>
      <c r="N69" s="14" t="s">
        <v>101</v>
      </c>
      <c r="O69" s="17">
        <v>528</v>
      </c>
      <c r="P69" s="17">
        <v>484</v>
      </c>
      <c r="Q69" s="4"/>
      <c r="S69" s="4"/>
      <c r="T69" s="4" t="s">
        <v>101</v>
      </c>
      <c r="U69" s="17">
        <v>22</v>
      </c>
      <c r="V69" s="17">
        <v>21</v>
      </c>
      <c r="W69" s="14"/>
    </row>
    <row r="70" spans="1:23">
      <c r="A70" s="4"/>
      <c r="B70" s="4" t="s">
        <v>102</v>
      </c>
      <c r="C70" s="17">
        <v>11933</v>
      </c>
      <c r="D70" s="17">
        <v>11953</v>
      </c>
      <c r="E70" s="14"/>
      <c r="G70" s="4"/>
      <c r="H70" s="14" t="s">
        <v>102</v>
      </c>
      <c r="I70" s="17">
        <v>550</v>
      </c>
      <c r="J70" s="17">
        <v>507</v>
      </c>
      <c r="K70" s="4"/>
      <c r="M70" s="4"/>
      <c r="N70" s="14" t="s">
        <v>102</v>
      </c>
      <c r="O70" s="17">
        <v>3779</v>
      </c>
      <c r="P70" s="17">
        <v>3720</v>
      </c>
      <c r="Q70" s="4"/>
      <c r="S70" s="4"/>
      <c r="T70" s="4" t="s">
        <v>102</v>
      </c>
      <c r="U70" s="17">
        <v>174</v>
      </c>
      <c r="V70" s="17">
        <v>169</v>
      </c>
      <c r="W70" s="14"/>
    </row>
    <row r="71" spans="1:23">
      <c r="A71" s="4"/>
      <c r="B71" s="4" t="s">
        <v>103</v>
      </c>
      <c r="C71" s="17" t="s">
        <v>606</v>
      </c>
      <c r="D71" s="17" t="s">
        <v>607</v>
      </c>
      <c r="E71" s="14"/>
      <c r="G71" s="4"/>
      <c r="H71" s="14" t="s">
        <v>103</v>
      </c>
      <c r="I71" s="17" t="s">
        <v>608</v>
      </c>
      <c r="J71" s="17" t="s">
        <v>609</v>
      </c>
      <c r="K71" s="4"/>
      <c r="M71" s="4"/>
      <c r="N71" s="14" t="s">
        <v>103</v>
      </c>
      <c r="O71" s="17" t="s">
        <v>610</v>
      </c>
      <c r="P71" s="17" t="s">
        <v>611</v>
      </c>
      <c r="Q71" s="4"/>
      <c r="S71" s="4"/>
      <c r="T71" s="4" t="s">
        <v>103</v>
      </c>
      <c r="U71" s="17" t="s">
        <v>575</v>
      </c>
      <c r="V71" s="17" t="s">
        <v>612</v>
      </c>
      <c r="W71" s="14"/>
    </row>
    <row r="72" spans="1:23">
      <c r="A72" s="4"/>
      <c r="B72" s="4" t="s">
        <v>115</v>
      </c>
      <c r="C72" s="17">
        <v>0.34502923976608102</v>
      </c>
      <c r="D72" s="17">
        <v>3.1578947368420998E-2</v>
      </c>
      <c r="E72" s="14"/>
      <c r="G72" s="4"/>
      <c r="H72" s="14" t="s">
        <v>115</v>
      </c>
      <c r="I72" s="17" t="s">
        <v>116</v>
      </c>
      <c r="J72" s="17">
        <v>0</v>
      </c>
      <c r="K72" s="4"/>
      <c r="M72" s="4"/>
      <c r="N72" s="14" t="s">
        <v>115</v>
      </c>
      <c r="O72" s="17">
        <v>0</v>
      </c>
      <c r="P72" s="17">
        <v>0.37931034482758602</v>
      </c>
      <c r="Q72" s="4"/>
      <c r="S72" s="4"/>
      <c r="T72" s="4" t="s">
        <v>115</v>
      </c>
      <c r="U72" s="17" t="s">
        <v>116</v>
      </c>
      <c r="V72" s="17">
        <v>0.16666666666666599</v>
      </c>
      <c r="W72" s="14"/>
    </row>
    <row r="73" spans="1:23">
      <c r="A73" s="4"/>
      <c r="B73" s="4" t="s">
        <v>117</v>
      </c>
      <c r="C73" s="17">
        <v>1.91869918699187E-2</v>
      </c>
      <c r="D73" s="17">
        <v>9.7560975609756097E-4</v>
      </c>
      <c r="E73" s="14"/>
      <c r="G73" s="4"/>
      <c r="H73" s="14" t="s">
        <v>117</v>
      </c>
      <c r="I73" s="17">
        <v>0</v>
      </c>
      <c r="J73" s="17">
        <v>0</v>
      </c>
      <c r="K73" s="4"/>
      <c r="M73" s="4"/>
      <c r="N73" s="14" t="s">
        <v>117</v>
      </c>
      <c r="O73" s="17">
        <v>0</v>
      </c>
      <c r="P73" s="17">
        <v>8.3333333333333301E-2</v>
      </c>
      <c r="Q73" s="4"/>
      <c r="S73" s="4"/>
      <c r="T73" s="4" t="s">
        <v>117</v>
      </c>
      <c r="U73" s="17">
        <v>0</v>
      </c>
      <c r="V73" s="17">
        <v>4.54545454545454E-2</v>
      </c>
      <c r="W73" s="14"/>
    </row>
    <row r="74" spans="1:23">
      <c r="A74" s="4"/>
      <c r="B74" s="4" t="s">
        <v>118</v>
      </c>
      <c r="C74" s="18">
        <v>0.79312169312169301</v>
      </c>
      <c r="D74" s="17">
        <v>0.79074074074073997</v>
      </c>
      <c r="E74" s="14"/>
      <c r="G74" s="4"/>
      <c r="H74" s="14" t="s">
        <v>118</v>
      </c>
      <c r="I74" s="18">
        <v>0.80174927113702599</v>
      </c>
      <c r="J74" s="17">
        <v>0.73906705539358597</v>
      </c>
      <c r="K74" s="4"/>
      <c r="M74" s="4"/>
      <c r="N74" s="14" t="s">
        <v>118</v>
      </c>
      <c r="O74" s="18">
        <v>0.874768518518518</v>
      </c>
      <c r="P74" s="17">
        <v>0.87129629629629601</v>
      </c>
      <c r="Q74" s="4"/>
      <c r="S74" s="4"/>
      <c r="T74" s="4" t="s">
        <v>118</v>
      </c>
      <c r="U74" s="18">
        <v>0.88775510204081598</v>
      </c>
      <c r="V74" s="17">
        <v>0.86734693877550995</v>
      </c>
      <c r="W74" s="14"/>
    </row>
    <row r="75" spans="1:23">
      <c r="A75" s="6" t="s">
        <v>25</v>
      </c>
      <c r="B75" s="6" t="s">
        <v>97</v>
      </c>
      <c r="C75" s="16">
        <v>0.20069444444444401</v>
      </c>
      <c r="D75" s="16">
        <v>0.36377314814814798</v>
      </c>
      <c r="E75" s="6" t="s">
        <v>493</v>
      </c>
      <c r="G75" s="6" t="s">
        <v>25</v>
      </c>
      <c r="H75" s="6" t="s">
        <v>97</v>
      </c>
      <c r="I75" s="16">
        <v>0.218112244897959</v>
      </c>
      <c r="J75" s="16">
        <v>0.37755102040816302</v>
      </c>
      <c r="K75" s="6" t="s">
        <v>493</v>
      </c>
      <c r="M75" s="6" t="s">
        <v>8</v>
      </c>
      <c r="N75" s="6" t="s">
        <v>97</v>
      </c>
      <c r="O75" s="16">
        <v>0.12731481481481399</v>
      </c>
      <c r="P75" s="16">
        <v>0.164583333333333</v>
      </c>
      <c r="Q75" s="6" t="s">
        <v>493</v>
      </c>
      <c r="S75" s="6" t="s">
        <v>8</v>
      </c>
      <c r="T75" s="6" t="s">
        <v>97</v>
      </c>
      <c r="U75" s="16">
        <v>0.11224489795918299</v>
      </c>
      <c r="V75" s="16">
        <v>0.17346938775510201</v>
      </c>
      <c r="W75" s="6" t="s">
        <v>493</v>
      </c>
    </row>
    <row r="76" spans="1:23">
      <c r="A76" s="6"/>
      <c r="B76" s="6" t="s">
        <v>98</v>
      </c>
      <c r="C76" s="16">
        <v>0.20069444444444401</v>
      </c>
      <c r="D76" s="16">
        <v>0.36377314814814798</v>
      </c>
      <c r="E76" s="6"/>
      <c r="G76" s="6"/>
      <c r="H76" s="6" t="s">
        <v>98</v>
      </c>
      <c r="I76" s="16">
        <v>0.218112244897959</v>
      </c>
      <c r="J76" s="16">
        <v>0.37755102040816302</v>
      </c>
      <c r="K76" s="6"/>
      <c r="M76" s="6"/>
      <c r="N76" s="6" t="s">
        <v>98</v>
      </c>
      <c r="O76" s="16">
        <v>0.12731481481481399</v>
      </c>
      <c r="P76" s="16">
        <v>0.164583333333333</v>
      </c>
      <c r="Q76" s="6"/>
      <c r="S76" s="6"/>
      <c r="T76" s="6" t="s">
        <v>98</v>
      </c>
      <c r="U76" s="16">
        <v>0.11224489795918299</v>
      </c>
      <c r="V76" s="16">
        <v>0.17346938775510201</v>
      </c>
      <c r="W76" s="6"/>
    </row>
    <row r="77" spans="1:23">
      <c r="A77" s="6"/>
      <c r="B77" s="6" t="s">
        <v>99</v>
      </c>
      <c r="C77" s="16">
        <v>625</v>
      </c>
      <c r="D77" s="16">
        <v>3528</v>
      </c>
      <c r="E77" s="6"/>
      <c r="G77" s="6"/>
      <c r="H77" s="6" t="s">
        <v>99</v>
      </c>
      <c r="I77" s="16">
        <v>64</v>
      </c>
      <c r="J77" s="16">
        <v>170</v>
      </c>
      <c r="K77" s="6"/>
      <c r="M77" s="6"/>
      <c r="N77" s="6" t="s">
        <v>99</v>
      </c>
      <c r="O77" s="16">
        <v>22</v>
      </c>
      <c r="P77" s="16">
        <v>193</v>
      </c>
      <c r="Q77" s="6"/>
      <c r="S77" s="6"/>
      <c r="T77" s="6" t="s">
        <v>99</v>
      </c>
      <c r="U77" s="16">
        <v>0</v>
      </c>
      <c r="V77" s="16">
        <v>12</v>
      </c>
      <c r="W77" s="6"/>
    </row>
    <row r="78" spans="1:23">
      <c r="A78" s="6"/>
      <c r="B78" s="6" t="s">
        <v>100</v>
      </c>
      <c r="C78" s="16">
        <v>232</v>
      </c>
      <c r="D78" s="16">
        <v>317</v>
      </c>
      <c r="E78" s="6"/>
      <c r="G78" s="6"/>
      <c r="H78" s="6" t="s">
        <v>100</v>
      </c>
      <c r="I78" s="16">
        <v>29</v>
      </c>
      <c r="J78" s="16">
        <v>10</v>
      </c>
      <c r="K78" s="6"/>
      <c r="M78" s="6"/>
      <c r="N78" s="6" t="s">
        <v>100</v>
      </c>
      <c r="O78" s="16">
        <v>0</v>
      </c>
      <c r="P78" s="16">
        <v>10</v>
      </c>
      <c r="Q78" s="6"/>
      <c r="S78" s="6"/>
      <c r="T78" s="6" t="s">
        <v>100</v>
      </c>
      <c r="U78" s="16">
        <v>0</v>
      </c>
      <c r="V78" s="16">
        <v>0</v>
      </c>
      <c r="W78" s="6"/>
    </row>
    <row r="79" spans="1:23">
      <c r="A79" s="6"/>
      <c r="B79" s="6" t="s">
        <v>101</v>
      </c>
      <c r="C79" s="16">
        <v>2843</v>
      </c>
      <c r="D79" s="16">
        <v>2758</v>
      </c>
      <c r="E79" s="6"/>
      <c r="G79" s="6"/>
      <c r="H79" s="6" t="s">
        <v>101</v>
      </c>
      <c r="I79" s="16">
        <v>107</v>
      </c>
      <c r="J79" s="16">
        <v>126</v>
      </c>
      <c r="K79" s="6"/>
      <c r="M79" s="6"/>
      <c r="N79" s="6" t="s">
        <v>101</v>
      </c>
      <c r="O79" s="16">
        <v>528</v>
      </c>
      <c r="P79" s="16">
        <v>518</v>
      </c>
      <c r="Q79" s="6"/>
      <c r="S79" s="6"/>
      <c r="T79" s="6" t="s">
        <v>101</v>
      </c>
      <c r="U79" s="16">
        <v>22</v>
      </c>
      <c r="V79" s="16">
        <v>22</v>
      </c>
      <c r="W79" s="6"/>
    </row>
    <row r="80" spans="1:23">
      <c r="A80" s="6"/>
      <c r="B80" s="6" t="s">
        <v>102</v>
      </c>
      <c r="C80" s="16">
        <v>13580</v>
      </c>
      <c r="D80" s="16">
        <v>10677</v>
      </c>
      <c r="E80" s="6"/>
      <c r="G80" s="6"/>
      <c r="H80" s="6" t="s">
        <v>102</v>
      </c>
      <c r="I80" s="16">
        <v>584</v>
      </c>
      <c r="J80" s="16">
        <v>478</v>
      </c>
      <c r="K80" s="6"/>
      <c r="M80" s="6"/>
      <c r="N80" s="6" t="s">
        <v>102</v>
      </c>
      <c r="O80" s="16">
        <v>3770</v>
      </c>
      <c r="P80" s="16">
        <v>3599</v>
      </c>
      <c r="Q80" s="6"/>
      <c r="S80" s="6"/>
      <c r="T80" s="6" t="s">
        <v>102</v>
      </c>
      <c r="U80" s="16">
        <v>174</v>
      </c>
      <c r="V80" s="16">
        <v>162</v>
      </c>
      <c r="W80" s="6"/>
    </row>
    <row r="81" spans="1:23">
      <c r="A81" s="6"/>
      <c r="B81" s="6" t="s">
        <v>103</v>
      </c>
      <c r="C81" s="16" t="s">
        <v>613</v>
      </c>
      <c r="D81" s="16" t="s">
        <v>614</v>
      </c>
      <c r="E81" s="6"/>
      <c r="G81" s="6"/>
      <c r="H81" s="6" t="s">
        <v>103</v>
      </c>
      <c r="I81" s="16" t="s">
        <v>615</v>
      </c>
      <c r="J81" s="16" t="s">
        <v>616</v>
      </c>
      <c r="K81" s="6"/>
      <c r="M81" s="6"/>
      <c r="N81" s="6" t="s">
        <v>103</v>
      </c>
      <c r="O81" s="16" t="s">
        <v>573</v>
      </c>
      <c r="P81" s="16" t="s">
        <v>574</v>
      </c>
      <c r="Q81" s="6"/>
      <c r="S81" s="6"/>
      <c r="T81" s="6" t="s">
        <v>103</v>
      </c>
      <c r="U81" s="16" t="s">
        <v>575</v>
      </c>
      <c r="V81" s="16" t="s">
        <v>576</v>
      </c>
      <c r="W81" s="6"/>
    </row>
    <row r="82" spans="1:23">
      <c r="A82" s="6"/>
      <c r="B82" s="6" t="s">
        <v>115</v>
      </c>
      <c r="C82" s="16">
        <v>0.27071178529754902</v>
      </c>
      <c r="D82" s="16">
        <v>8.2444733420026006E-2</v>
      </c>
      <c r="E82" s="6"/>
      <c r="G82" s="6"/>
      <c r="H82" s="6" t="s">
        <v>115</v>
      </c>
      <c r="I82" s="16">
        <v>0.31182795698924698</v>
      </c>
      <c r="J82" s="16">
        <v>5.5555555555555497E-2</v>
      </c>
      <c r="K82" s="6"/>
      <c r="M82" s="6"/>
      <c r="N82" s="6" t="s">
        <v>115</v>
      </c>
      <c r="O82" s="16">
        <v>0</v>
      </c>
      <c r="P82" s="16">
        <v>4.9261083743842297E-2</v>
      </c>
      <c r="Q82" s="6"/>
      <c r="S82" s="6"/>
      <c r="T82" s="6" t="s">
        <v>115</v>
      </c>
      <c r="U82" s="16" t="s">
        <v>116</v>
      </c>
      <c r="V82" s="16">
        <v>0</v>
      </c>
      <c r="W82" s="6"/>
    </row>
    <row r="83" spans="1:23">
      <c r="A83" s="6"/>
      <c r="B83" s="6" t="s">
        <v>117</v>
      </c>
      <c r="C83" s="16">
        <v>7.5447154471544695E-2</v>
      </c>
      <c r="D83" s="16">
        <v>0.103089430894308</v>
      </c>
      <c r="E83" s="6"/>
      <c r="G83" s="6"/>
      <c r="H83" s="6" t="s">
        <v>117</v>
      </c>
      <c r="I83" s="16">
        <v>0.213235294117647</v>
      </c>
      <c r="J83" s="16">
        <v>7.3529411764705802E-2</v>
      </c>
      <c r="K83" s="6"/>
      <c r="M83" s="6"/>
      <c r="N83" s="6" t="s">
        <v>117</v>
      </c>
      <c r="O83" s="16">
        <v>0</v>
      </c>
      <c r="P83" s="16">
        <v>1.8939393939393898E-2</v>
      </c>
      <c r="Q83" s="6"/>
      <c r="S83" s="6"/>
      <c r="T83" s="6" t="s">
        <v>117</v>
      </c>
      <c r="U83" s="16">
        <v>0</v>
      </c>
      <c r="V83" s="16">
        <v>0</v>
      </c>
      <c r="W83" s="6"/>
    </row>
    <row r="84" spans="1:23">
      <c r="A84" s="6"/>
      <c r="B84" s="6" t="s">
        <v>118</v>
      </c>
      <c r="C84" s="18">
        <v>0.79930555555555505</v>
      </c>
      <c r="D84" s="16">
        <v>0.63622685185185102</v>
      </c>
      <c r="E84" s="6"/>
      <c r="G84" s="6"/>
      <c r="H84" s="6" t="s">
        <v>118</v>
      </c>
      <c r="I84" s="18">
        <v>0.78188775510204001</v>
      </c>
      <c r="J84" s="16">
        <v>0.62244897959183598</v>
      </c>
      <c r="K84" s="6"/>
      <c r="M84" s="6"/>
      <c r="N84" s="6" t="s">
        <v>118</v>
      </c>
      <c r="O84" s="18">
        <v>0.87268518518518501</v>
      </c>
      <c r="P84" s="16">
        <v>0.83541666666666603</v>
      </c>
      <c r="Q84" s="6"/>
      <c r="S84" s="6"/>
      <c r="T84" s="6" t="s">
        <v>118</v>
      </c>
      <c r="U84" s="18">
        <v>0.88775510204081598</v>
      </c>
      <c r="V84" s="16">
        <v>0.82653061224489799</v>
      </c>
      <c r="W84" s="6"/>
    </row>
    <row r="85" spans="1:23">
      <c r="A85" s="8" t="s">
        <v>27</v>
      </c>
      <c r="B85" s="4" t="s">
        <v>97</v>
      </c>
      <c r="C85" s="17">
        <v>0.29290123456790101</v>
      </c>
      <c r="D85" s="17">
        <v>0.42849794238683098</v>
      </c>
      <c r="E85" s="4" t="s">
        <v>493</v>
      </c>
      <c r="G85" s="8" t="s">
        <v>27</v>
      </c>
      <c r="H85" s="4" t="s">
        <v>97</v>
      </c>
      <c r="I85" s="17">
        <v>0.33219954648526001</v>
      </c>
      <c r="J85" s="17">
        <v>0.286848072562358</v>
      </c>
      <c r="K85" s="4" t="s">
        <v>493</v>
      </c>
      <c r="O85">
        <f>VAR(O14,O24,O34,O44,O54,O64,O74,O84)</f>
        <v>7.7387331390032599E-4</v>
      </c>
      <c r="P85">
        <f>VAR(P14,P24,P34,P44,P54,P64,P74,P84)</f>
        <v>8.505796222810039E-3</v>
      </c>
      <c r="U85">
        <f>VAR(U14,U24,U34,U44,U54,U64,U74,U84)</f>
        <v>0</v>
      </c>
      <c r="V85">
        <f>VAR(V14,V24,V34,V44,V54,V64,V74,V84)</f>
        <v>8.8008964518751422E-4</v>
      </c>
    </row>
    <row r="86" spans="1:23">
      <c r="A86" s="4"/>
      <c r="B86" s="4" t="s">
        <v>98</v>
      </c>
      <c r="C86" s="17">
        <v>0.29290123456790101</v>
      </c>
      <c r="D86" s="17">
        <v>0.42849794238683098</v>
      </c>
      <c r="E86" s="4"/>
      <c r="G86" s="4"/>
      <c r="H86" s="4" t="s">
        <v>98</v>
      </c>
      <c r="I86" s="17">
        <v>0.33219954648526001</v>
      </c>
      <c r="J86" s="17">
        <v>0.286848072562358</v>
      </c>
      <c r="K86" s="4"/>
    </row>
    <row r="87" spans="1:23">
      <c r="A87" s="4"/>
      <c r="B87" s="4" t="s">
        <v>99</v>
      </c>
      <c r="C87" s="17">
        <v>3662</v>
      </c>
      <c r="D87" s="17">
        <v>5574</v>
      </c>
      <c r="E87" s="4"/>
      <c r="G87" s="4"/>
      <c r="H87" s="4" t="s">
        <v>99</v>
      </c>
      <c r="I87" s="17">
        <v>208</v>
      </c>
      <c r="J87" s="17">
        <v>127</v>
      </c>
      <c r="K87" s="4"/>
    </row>
    <row r="88" spans="1:23">
      <c r="A88" s="4"/>
      <c r="B88" s="4" t="s">
        <v>100</v>
      </c>
      <c r="C88" s="17">
        <v>1043</v>
      </c>
      <c r="D88" s="17">
        <v>319</v>
      </c>
      <c r="E88" s="4"/>
      <c r="G88" s="4"/>
      <c r="H88" s="4" t="s">
        <v>100</v>
      </c>
      <c r="I88" s="17">
        <v>51</v>
      </c>
      <c r="J88" s="17">
        <v>10</v>
      </c>
      <c r="K88" s="4"/>
    </row>
    <row r="89" spans="1:23">
      <c r="A89" s="4"/>
      <c r="B89" s="4" t="s">
        <v>101</v>
      </c>
      <c r="C89" s="17">
        <v>2032</v>
      </c>
      <c r="D89" s="17">
        <v>2756</v>
      </c>
      <c r="E89" s="4"/>
      <c r="G89" s="4"/>
      <c r="H89" s="4" t="s">
        <v>101</v>
      </c>
      <c r="I89" s="17">
        <v>85</v>
      </c>
      <c r="J89" s="17">
        <v>126</v>
      </c>
      <c r="K89" s="4"/>
    </row>
    <row r="90" spans="1:23">
      <c r="A90" s="4"/>
      <c r="B90" s="4" t="s">
        <v>102</v>
      </c>
      <c r="C90" s="17">
        <v>12703</v>
      </c>
      <c r="D90" s="17">
        <v>10791</v>
      </c>
      <c r="E90" s="4"/>
      <c r="G90" s="4"/>
      <c r="H90" s="4" t="s">
        <v>102</v>
      </c>
      <c r="I90" s="17">
        <v>538</v>
      </c>
      <c r="J90" s="17">
        <v>619</v>
      </c>
      <c r="K90" s="4"/>
    </row>
    <row r="91" spans="1:23">
      <c r="A91" s="4"/>
      <c r="B91" s="4" t="s">
        <v>103</v>
      </c>
      <c r="C91" s="17" t="s">
        <v>617</v>
      </c>
      <c r="D91" s="17" t="s">
        <v>618</v>
      </c>
      <c r="E91" s="4"/>
      <c r="G91" s="4"/>
      <c r="H91" s="4" t="s">
        <v>103</v>
      </c>
      <c r="I91" s="17" t="s">
        <v>619</v>
      </c>
      <c r="J91" s="17" t="s">
        <v>620</v>
      </c>
      <c r="K91" s="4"/>
    </row>
    <row r="92" spans="1:23">
      <c r="A92" s="4"/>
      <c r="B92" s="4" t="s">
        <v>115</v>
      </c>
      <c r="C92" s="17">
        <v>0.22167906482465399</v>
      </c>
      <c r="D92" s="17">
        <v>5.41320210419141E-2</v>
      </c>
      <c r="E92" s="4"/>
      <c r="G92" s="4"/>
      <c r="H92" s="4" t="s">
        <v>115</v>
      </c>
      <c r="I92" s="17">
        <v>0.19691119691119599</v>
      </c>
      <c r="J92" s="17">
        <v>7.2992700729927001E-2</v>
      </c>
      <c r="K92" s="4"/>
    </row>
    <row r="93" spans="1:23">
      <c r="A93" s="4"/>
      <c r="B93" s="4" t="s">
        <v>117</v>
      </c>
      <c r="C93" s="17">
        <v>0.33918699186991802</v>
      </c>
      <c r="D93" s="17">
        <v>0.103739837398373</v>
      </c>
      <c r="E93" s="4"/>
      <c r="G93" s="4"/>
      <c r="H93" s="4" t="s">
        <v>117</v>
      </c>
      <c r="I93" s="17">
        <v>0.375</v>
      </c>
      <c r="J93" s="17">
        <v>7.3529411764705802E-2</v>
      </c>
      <c r="K93" s="4"/>
    </row>
    <row r="94" spans="1:23">
      <c r="A94" s="4"/>
      <c r="B94" s="4" t="s">
        <v>118</v>
      </c>
      <c r="C94" s="18">
        <v>0.70709876543209804</v>
      </c>
      <c r="D94" s="17">
        <v>0.57150205761316797</v>
      </c>
      <c r="E94" s="4"/>
      <c r="G94" s="4"/>
      <c r="H94" s="4" t="s">
        <v>118</v>
      </c>
      <c r="I94" s="17">
        <v>0.66780045351473905</v>
      </c>
      <c r="J94" s="18">
        <v>0.713151927437641</v>
      </c>
      <c r="K94" s="4"/>
    </row>
    <row r="95" spans="1:23">
      <c r="C95">
        <f>VAR(C74,C64,C54,C44,C34,C24,C14)</f>
        <v>3.5074890181641355E-3</v>
      </c>
      <c r="D95">
        <f>VAR(D74,D64,D54,D44,D34,D24,D14)</f>
        <v>3.6959336085209313E-3</v>
      </c>
      <c r="I95">
        <f>VAR(I74,I64,I54,I44,I34,I24,I14)</f>
        <v>3.4686002813228648E-3</v>
      </c>
      <c r="J95">
        <f>VAR(J74,J64,J54,J44,J34,J24,J14)</f>
        <v>5.7299157589693348E-3</v>
      </c>
    </row>
    <row r="175" spans="1:1">
      <c r="A175" s="10"/>
    </row>
  </sheetData>
  <mergeCells count="4">
    <mergeCell ref="A3:E3"/>
    <mergeCell ref="G3:K3"/>
    <mergeCell ref="M3:Q3"/>
    <mergeCell ref="S3:W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6D67-A78B-4D85-A9FF-9BEE1B8473F9}">
  <dimension ref="A1:AB149"/>
  <sheetViews>
    <sheetView workbookViewId="0">
      <selection activeCell="W20" sqref="W20:AB27"/>
    </sheetView>
  </sheetViews>
  <sheetFormatPr defaultRowHeight="15"/>
  <cols>
    <col min="2" max="7" width="9.28515625" bestFit="1" customWidth="1"/>
    <col min="8" max="8" width="9.28515625" customWidth="1"/>
    <col min="9" max="9" width="10.5703125" customWidth="1"/>
    <col min="10" max="14" width="9.28515625" bestFit="1" customWidth="1"/>
    <col min="16" max="21" width="9.28515625" bestFit="1" customWidth="1"/>
    <col min="22" max="22" width="9.28515625" customWidth="1"/>
    <col min="23" max="28" width="9.28515625" bestFit="1" customWidth="1"/>
  </cols>
  <sheetData>
    <row r="1" spans="1:28" ht="18.75">
      <c r="A1" s="59" t="s">
        <v>34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</row>
    <row r="2" spans="1:28" ht="18.75">
      <c r="A2" s="23"/>
      <c r="B2" s="59" t="s">
        <v>35</v>
      </c>
      <c r="C2" s="59"/>
      <c r="D2" s="59"/>
      <c r="E2" s="59"/>
      <c r="F2" s="59"/>
      <c r="G2" s="59"/>
      <c r="H2" s="38"/>
      <c r="I2" s="59" t="s">
        <v>36</v>
      </c>
      <c r="J2" s="59"/>
      <c r="K2" s="59"/>
      <c r="L2" s="59"/>
      <c r="M2" s="59"/>
      <c r="N2" s="59"/>
      <c r="O2" s="30"/>
      <c r="P2" s="59" t="s">
        <v>37</v>
      </c>
      <c r="Q2" s="59"/>
      <c r="R2" s="59"/>
      <c r="S2" s="59"/>
      <c r="T2" s="59"/>
      <c r="U2" s="59"/>
      <c r="V2" s="38"/>
      <c r="W2" s="59" t="s">
        <v>38</v>
      </c>
      <c r="X2" s="59"/>
      <c r="Y2" s="59"/>
      <c r="Z2" s="59"/>
      <c r="AA2" s="59"/>
      <c r="AB2" s="59"/>
    </row>
    <row r="3" spans="1:28">
      <c r="A3" s="22"/>
      <c r="B3" s="60">
        <v>0</v>
      </c>
      <c r="C3" s="60"/>
      <c r="D3" s="60"/>
      <c r="E3" s="61">
        <v>1</v>
      </c>
      <c r="F3" s="61"/>
      <c r="G3" s="61"/>
      <c r="H3" s="22"/>
      <c r="I3" s="60">
        <v>0</v>
      </c>
      <c r="J3" s="60"/>
      <c r="K3" s="60"/>
      <c r="L3" s="61">
        <v>1</v>
      </c>
      <c r="M3" s="61"/>
      <c r="N3" s="61"/>
      <c r="O3" s="30"/>
      <c r="P3" s="60">
        <v>0</v>
      </c>
      <c r="Q3" s="60"/>
      <c r="R3" s="60"/>
      <c r="S3" s="61">
        <v>1</v>
      </c>
      <c r="T3" s="61"/>
      <c r="U3" s="61"/>
      <c r="V3" s="30"/>
      <c r="W3" s="60">
        <v>0</v>
      </c>
      <c r="X3" s="60"/>
      <c r="Y3" s="60"/>
      <c r="Z3" s="61">
        <v>1</v>
      </c>
      <c r="AA3" s="61"/>
      <c r="AB3" s="61"/>
    </row>
    <row r="4" spans="1:28">
      <c r="A4" s="22"/>
      <c r="B4" s="39" t="s">
        <v>10</v>
      </c>
      <c r="C4" s="39" t="s">
        <v>9</v>
      </c>
      <c r="D4" s="39" t="s">
        <v>19</v>
      </c>
      <c r="E4" s="40" t="s">
        <v>10</v>
      </c>
      <c r="F4" s="40" t="s">
        <v>9</v>
      </c>
      <c r="G4" s="40" t="s">
        <v>19</v>
      </c>
      <c r="H4" s="22"/>
      <c r="I4" s="39" t="s">
        <v>10</v>
      </c>
      <c r="J4" s="39" t="s">
        <v>9</v>
      </c>
      <c r="K4" s="39" t="s">
        <v>19</v>
      </c>
      <c r="L4" s="40" t="s">
        <v>10</v>
      </c>
      <c r="M4" s="40" t="s">
        <v>9</v>
      </c>
      <c r="N4" s="40" t="s">
        <v>19</v>
      </c>
      <c r="O4" s="25"/>
      <c r="P4" s="39" t="s">
        <v>10</v>
      </c>
      <c r="Q4" s="39" t="s">
        <v>9</v>
      </c>
      <c r="R4" s="39" t="s">
        <v>19</v>
      </c>
      <c r="S4" s="40" t="s">
        <v>10</v>
      </c>
      <c r="T4" s="40" t="s">
        <v>9</v>
      </c>
      <c r="U4" s="40" t="s">
        <v>19</v>
      </c>
      <c r="V4" s="25"/>
      <c r="W4" s="39" t="s">
        <v>10</v>
      </c>
      <c r="X4" s="39" t="s">
        <v>9</v>
      </c>
      <c r="Y4" s="39" t="s">
        <v>19</v>
      </c>
      <c r="Z4" s="40" t="s">
        <v>10</v>
      </c>
      <c r="AA4" s="40" t="s">
        <v>9</v>
      </c>
      <c r="AB4" s="40" t="s">
        <v>19</v>
      </c>
    </row>
    <row r="5" spans="1:28">
      <c r="A5" s="23" t="s">
        <v>5</v>
      </c>
      <c r="B5" s="51">
        <f>AVERAGE(B35,B50,B65,B80,B95,B110,B125,B140)</f>
        <v>0.61565803750000014</v>
      </c>
      <c r="C5" s="51">
        <f>AVERAGE(C35,C50,C65,C80,C95,C110,C125,C140)</f>
        <v>0.83399826999999982</v>
      </c>
      <c r="D5" s="51">
        <f>AVERAGE(D35,D50,D65,D95,D110,D125,D80)</f>
        <v>0.65809309571428565</v>
      </c>
      <c r="E5" s="52">
        <f>AVERAGE(E35,E50,E65,E80,E95,E110,E125,E140)</f>
        <v>0.25687078875000002</v>
      </c>
      <c r="F5" s="52">
        <f>AVERAGE(F35,F50,F65,F80,F95,F110,F125,F140)</f>
        <v>0.14482658250000002</v>
      </c>
      <c r="G5" s="52">
        <f>AVERAGE(G35,G50,G65,G80,G95,G110,G125,G140)</f>
        <v>0.22171212571428572</v>
      </c>
      <c r="H5" s="23" t="s">
        <v>5</v>
      </c>
      <c r="I5" s="53">
        <f>AVERAGE(I50,I35,I65,I80,I95,I110,I125,I140)</f>
        <v>0.72657586250000006</v>
      </c>
      <c r="J5" s="53">
        <f t="shared" ref="J5:N5" si="0">AVERAGE(J50,J35,J65,J80,J95,J110,J125,J140)</f>
        <v>0.78827257124999983</v>
      </c>
      <c r="K5" s="53">
        <f t="shared" si="0"/>
        <v>0.78315089857142861</v>
      </c>
      <c r="L5" s="54">
        <f t="shared" si="0"/>
        <v>0.25</v>
      </c>
      <c r="M5" s="54">
        <f t="shared" si="0"/>
        <v>0.16666666624999998</v>
      </c>
      <c r="N5" s="54">
        <f t="shared" si="0"/>
        <v>0.2857142857142857</v>
      </c>
      <c r="O5" s="23" t="s">
        <v>8</v>
      </c>
      <c r="P5" s="55">
        <f>AVERAGE(P35,P50,P65,P80,P95,P110,P125,P140)</f>
        <v>0.65440260625000002</v>
      </c>
      <c r="Q5" s="55">
        <f t="shared" ref="Q5:AB5" si="1">AVERAGE(Q35,Q50,Q65,Q80,Q95,Q110,Q125,Q140)</f>
        <v>0.77265169625000008</v>
      </c>
      <c r="R5" s="55">
        <f t="shared" si="1"/>
        <v>0.65342777142857145</v>
      </c>
      <c r="S5" s="56">
        <f t="shared" si="1"/>
        <v>0.35504946749999999</v>
      </c>
      <c r="T5" s="56">
        <f t="shared" si="1"/>
        <v>0.29106348374999996</v>
      </c>
      <c r="U5" s="56">
        <f t="shared" si="1"/>
        <v>0.33399217857142854</v>
      </c>
      <c r="V5" s="23" t="s">
        <v>8</v>
      </c>
      <c r="W5" s="55">
        <f t="shared" si="1"/>
        <v>0.77754693874999992</v>
      </c>
      <c r="X5" s="55">
        <f t="shared" si="1"/>
        <v>0.73516193749999992</v>
      </c>
      <c r="Y5" s="55">
        <f t="shared" si="1"/>
        <v>0.54877873285714285</v>
      </c>
      <c r="Z5" s="56">
        <f t="shared" si="1"/>
        <v>0.18974820125</v>
      </c>
      <c r="AA5" s="56">
        <f t="shared" si="1"/>
        <v>0.25106792875</v>
      </c>
      <c r="AB5" s="56">
        <f t="shared" si="1"/>
        <v>0.18221377142857142</v>
      </c>
    </row>
    <row r="6" spans="1:28">
      <c r="A6" s="23" t="s">
        <v>8</v>
      </c>
      <c r="B6" s="51">
        <f t="shared" ref="B6:C6" si="2">AVERAGE(B36,B51,B66,B81,B96,B111,B126,B141)</f>
        <v>0.65440260625000002</v>
      </c>
      <c r="C6" s="51">
        <f t="shared" si="2"/>
        <v>0.77265169625000008</v>
      </c>
      <c r="D6" s="51">
        <f t="shared" ref="D6:D13" si="3">AVERAGE(D36,D51,D66,D96,D111,D126,D81)</f>
        <v>0.65342777142857134</v>
      </c>
      <c r="E6" s="52">
        <f t="shared" ref="E6:G6" si="4">AVERAGE(E36,E51,E66,E81,E96,E111,E126,E141)</f>
        <v>0.35504946749999999</v>
      </c>
      <c r="F6" s="52">
        <f t="shared" si="4"/>
        <v>0.29106348374999996</v>
      </c>
      <c r="G6" s="52">
        <f t="shared" si="4"/>
        <v>0.33399217857142854</v>
      </c>
      <c r="H6" s="23" t="s">
        <v>8</v>
      </c>
      <c r="I6" s="53">
        <f t="shared" ref="I6:N6" si="5">AVERAGE(I51,I36,I66,I81,I96,I111,I126,I141)</f>
        <v>0.80034570124999993</v>
      </c>
      <c r="J6" s="53">
        <f t="shared" si="5"/>
        <v>0.78636513625000004</v>
      </c>
      <c r="K6" s="53">
        <f t="shared" si="5"/>
        <v>0.56356930857142851</v>
      </c>
      <c r="L6" s="54">
        <f t="shared" si="5"/>
        <v>0.16482300875</v>
      </c>
      <c r="M6" s="54">
        <f t="shared" si="5"/>
        <v>0.29364106749999996</v>
      </c>
      <c r="N6" s="54">
        <f t="shared" si="5"/>
        <v>0.18252567142857143</v>
      </c>
      <c r="O6" s="23" t="s">
        <v>11</v>
      </c>
      <c r="P6" s="55">
        <f t="shared" ref="P6:AB6" si="6">AVERAGE(P36,P51,P66,P81,P96,P111,P126,P141)</f>
        <v>0.65646875500000001</v>
      </c>
      <c r="Q6" s="55">
        <f t="shared" si="6"/>
        <v>0.7586148437500001</v>
      </c>
      <c r="R6" s="55">
        <f t="shared" si="6"/>
        <v>0.75822686666666661</v>
      </c>
      <c r="S6" s="56">
        <f t="shared" si="6"/>
        <v>0.3863131675</v>
      </c>
      <c r="T6" s="56">
        <f t="shared" si="6"/>
        <v>0.30530539000000001</v>
      </c>
      <c r="U6" s="56">
        <f t="shared" si="6"/>
        <v>0.32926192333333332</v>
      </c>
      <c r="V6" s="23" t="s">
        <v>11</v>
      </c>
      <c r="W6" s="55">
        <f t="shared" si="6"/>
        <v>0.68723506374999999</v>
      </c>
      <c r="X6" s="55">
        <f t="shared" si="6"/>
        <v>0.76872886625000003</v>
      </c>
      <c r="Y6" s="55">
        <f t="shared" si="6"/>
        <v>0.6885957085714286</v>
      </c>
      <c r="Z6" s="56">
        <f t="shared" si="6"/>
        <v>0.22284526285714287</v>
      </c>
      <c r="AA6" s="56">
        <f t="shared" si="6"/>
        <v>0.28036074250000004</v>
      </c>
      <c r="AB6" s="56">
        <f t="shared" si="6"/>
        <v>0.21735837999999999</v>
      </c>
    </row>
    <row r="7" spans="1:28">
      <c r="A7" s="23" t="s">
        <v>13</v>
      </c>
      <c r="B7" s="51">
        <f t="shared" ref="B7:C7" si="7">AVERAGE(B37,B52,B67,B82,B97,B112,B127,B142)</f>
        <v>0.63621215749999993</v>
      </c>
      <c r="C7" s="51">
        <f t="shared" si="7"/>
        <v>0.74102141375000008</v>
      </c>
      <c r="D7" s="51">
        <f t="shared" si="3"/>
        <v>0.60919322142857146</v>
      </c>
      <c r="E7" s="52">
        <f t="shared" ref="E7:G7" si="8">AVERAGE(E37,E52,E67,E82,E97,E112,E127,E142)</f>
        <v>0.39988501000000004</v>
      </c>
      <c r="F7" s="52">
        <f t="shared" si="8"/>
        <v>0.35522632874999999</v>
      </c>
      <c r="G7" s="52">
        <f t="shared" si="8"/>
        <v>0.38660456571428575</v>
      </c>
      <c r="H7" s="23" t="s">
        <v>13</v>
      </c>
      <c r="I7" s="53">
        <f t="shared" ref="I7:N7" si="9">AVERAGE(I52,I37,I67,I82,I97,I112,I127,I142)</f>
        <v>0.585418785</v>
      </c>
      <c r="J7" s="53">
        <f t="shared" si="9"/>
        <v>0.65130005000000002</v>
      </c>
      <c r="K7" s="53">
        <f t="shared" si="9"/>
        <v>0.49408495142857145</v>
      </c>
      <c r="L7" s="54">
        <f t="shared" si="9"/>
        <v>0.23081306624999998</v>
      </c>
      <c r="M7" s="54">
        <f t="shared" si="9"/>
        <v>0.32585902875</v>
      </c>
      <c r="N7" s="54">
        <f t="shared" si="9"/>
        <v>0.17092840285714286</v>
      </c>
      <c r="O7" s="23" t="s">
        <v>14</v>
      </c>
      <c r="P7" s="55">
        <f t="shared" ref="P7:AB7" si="10">AVERAGE(P37,P52,P67,P82,P97,P112,P127,P142)</f>
        <v>0.65823102142857137</v>
      </c>
      <c r="Q7" s="55">
        <f t="shared" si="10"/>
        <v>0.76694302874999987</v>
      </c>
      <c r="R7" s="55">
        <f t="shared" si="10"/>
        <v>0.64030802333333336</v>
      </c>
      <c r="S7" s="56">
        <f t="shared" si="10"/>
        <v>0.30611019714285714</v>
      </c>
      <c r="T7" s="56">
        <f t="shared" si="10"/>
        <v>0.29787452875000003</v>
      </c>
      <c r="U7" s="56">
        <f t="shared" si="10"/>
        <v>0.20090704166666665</v>
      </c>
      <c r="V7" s="23" t="s">
        <v>14</v>
      </c>
      <c r="W7" s="55">
        <f t="shared" si="10"/>
        <v>0.53021864285714293</v>
      </c>
      <c r="X7" s="55">
        <f t="shared" si="10"/>
        <v>0.76139333875000004</v>
      </c>
      <c r="Y7" s="55">
        <f t="shared" si="10"/>
        <v>0.53100863333333337</v>
      </c>
      <c r="Z7" s="56">
        <f t="shared" si="10"/>
        <v>0.13878675428571427</v>
      </c>
      <c r="AA7" s="56">
        <f t="shared" si="10"/>
        <v>0.26153414125000002</v>
      </c>
      <c r="AB7" s="56">
        <f t="shared" si="10"/>
        <v>0.15707826833333335</v>
      </c>
    </row>
    <row r="8" spans="1:28">
      <c r="A8" s="23" t="s">
        <v>16</v>
      </c>
      <c r="B8" s="51">
        <f t="shared" ref="B8:C8" si="11">AVERAGE(B38,B53,B68,B83,B98,B113,B128,B143)</f>
        <v>0.7179117975</v>
      </c>
      <c r="C8" s="51">
        <f t="shared" si="11"/>
        <v>0.70845969499999994</v>
      </c>
      <c r="D8" s="51">
        <f t="shared" si="3"/>
        <v>0.71026498142857142</v>
      </c>
      <c r="E8" s="52">
        <f t="shared" ref="E8:G8" si="12">AVERAGE(E38,E53,E68,E83,E98,E113,E128,E143)</f>
        <v>0.52112236249999999</v>
      </c>
      <c r="F8" s="52">
        <f t="shared" si="12"/>
        <v>0.29807160007349998</v>
      </c>
      <c r="G8" s="52">
        <f t="shared" si="12"/>
        <v>0.43255827142857151</v>
      </c>
      <c r="H8" s="23" t="s">
        <v>16</v>
      </c>
      <c r="I8" s="53">
        <f t="shared" ref="I8:N8" si="13">AVERAGE(I53,I38,I68,I83,I98,I113,I128,I143)</f>
        <v>0.54683372000000008</v>
      </c>
      <c r="J8" s="53">
        <f t="shared" si="13"/>
        <v>0.6888447875</v>
      </c>
      <c r="K8" s="53">
        <f t="shared" si="13"/>
        <v>0.49108107714285715</v>
      </c>
      <c r="L8" s="54">
        <f t="shared" si="13"/>
        <v>0.29478570625</v>
      </c>
      <c r="M8" s="54">
        <f t="shared" si="13"/>
        <v>0.29848239874999999</v>
      </c>
      <c r="N8" s="54">
        <f t="shared" si="13"/>
        <v>0.25963484714285717</v>
      </c>
      <c r="O8" s="23" t="s">
        <v>17</v>
      </c>
      <c r="P8" s="55">
        <f t="shared" ref="P8:AB8" si="14">AVERAGE(P38,P53,P68,P83,P98,P113,P128,P143)</f>
        <v>0.67126161571428578</v>
      </c>
      <c r="Q8" s="55">
        <f t="shared" si="14"/>
        <v>0.79234978624999997</v>
      </c>
      <c r="R8" s="55">
        <f t="shared" si="14"/>
        <v>0.63804014666666664</v>
      </c>
      <c r="S8" s="56">
        <f t="shared" si="14"/>
        <v>0.20929306142857143</v>
      </c>
      <c r="T8" s="56">
        <f t="shared" si="14"/>
        <v>0.30116848875000002</v>
      </c>
      <c r="U8" s="56">
        <f t="shared" si="14"/>
        <v>0.23648045999999998</v>
      </c>
      <c r="V8" s="23" t="s">
        <v>17</v>
      </c>
      <c r="W8" s="55">
        <f t="shared" si="14"/>
        <v>0.74016848000000002</v>
      </c>
      <c r="X8" s="55">
        <f t="shared" si="14"/>
        <v>0.82596015</v>
      </c>
      <c r="Y8" s="55">
        <f t="shared" si="14"/>
        <v>0.75453295000000009</v>
      </c>
      <c r="Z8" s="56">
        <f t="shared" si="14"/>
        <v>0.18963107500000001</v>
      </c>
      <c r="AA8" s="56">
        <f t="shared" si="14"/>
        <v>0.36583405857142859</v>
      </c>
      <c r="AB8" s="56">
        <f t="shared" si="14"/>
        <v>0.19260165599999998</v>
      </c>
    </row>
    <row r="9" spans="1:28">
      <c r="A9" s="23" t="s">
        <v>18</v>
      </c>
      <c r="B9" s="51">
        <f t="shared" ref="B9:C9" si="15">AVERAGE(B39,B54,B69,B84,B99,B114,B129,B144)</f>
        <v>0.70614821999999999</v>
      </c>
      <c r="C9" s="51">
        <f t="shared" si="15"/>
        <v>0.75155511500000016</v>
      </c>
      <c r="D9" s="51">
        <f t="shared" si="3"/>
        <v>0.70937085</v>
      </c>
      <c r="E9" s="52">
        <f t="shared" ref="E9:G9" si="16">AVERAGE(E39,E54,E69,E84,E99,E114,E129,E144)</f>
        <v>0.38052194500000003</v>
      </c>
      <c r="F9" s="52">
        <f t="shared" si="16"/>
        <v>0.31924567500000001</v>
      </c>
      <c r="G9" s="52">
        <f t="shared" si="16"/>
        <v>0.33856618571428576</v>
      </c>
      <c r="H9" s="23" t="s">
        <v>18</v>
      </c>
      <c r="I9" s="53">
        <f t="shared" ref="I9:N9" si="17">AVERAGE(I54,I39,I69,I84,I99,I114,I129,I144)</f>
        <v>0.75716752874999993</v>
      </c>
      <c r="J9" s="53">
        <f t="shared" si="17"/>
        <v>0.75267112375</v>
      </c>
      <c r="K9" s="53">
        <f t="shared" si="17"/>
        <v>0.52242425571428563</v>
      </c>
      <c r="L9" s="54">
        <f t="shared" si="17"/>
        <v>0.23830619625000002</v>
      </c>
      <c r="M9" s="54">
        <f t="shared" si="17"/>
        <v>0.33141294874999999</v>
      </c>
      <c r="N9" s="54">
        <f t="shared" si="17"/>
        <v>0.20385088000000001</v>
      </c>
      <c r="O9" s="23" t="s">
        <v>20</v>
      </c>
      <c r="P9" s="55">
        <f t="shared" ref="P9:AB9" si="18">AVERAGE(P39,P54,P69,P84,P99,P114,P129,P144)</f>
        <v>0.8389567333333332</v>
      </c>
      <c r="Q9" s="55">
        <f t="shared" si="18"/>
        <v>0.79863522142857135</v>
      </c>
      <c r="R9" s="55">
        <f t="shared" si="18"/>
        <v>0.80968666599999994</v>
      </c>
      <c r="S9" s="56">
        <f t="shared" si="18"/>
        <v>0.20859558333333331</v>
      </c>
      <c r="T9" s="56">
        <f t="shared" si="18"/>
        <v>0.34812641285714285</v>
      </c>
      <c r="U9" s="56">
        <f t="shared" si="18"/>
        <v>0.24452018999999997</v>
      </c>
      <c r="V9" s="23" t="s">
        <v>20</v>
      </c>
      <c r="W9" s="55">
        <f t="shared" si="18"/>
        <v>0.58039278833333341</v>
      </c>
      <c r="X9" s="55">
        <f t="shared" si="18"/>
        <v>0.83347621999999999</v>
      </c>
      <c r="Y9" s="55">
        <f t="shared" si="18"/>
        <v>0.68786384199999995</v>
      </c>
      <c r="Z9" s="56">
        <f t="shared" si="18"/>
        <v>0.118985665</v>
      </c>
      <c r="AA9" s="56">
        <f t="shared" si="18"/>
        <v>0.33913722285714287</v>
      </c>
      <c r="AB9" s="56">
        <f t="shared" si="18"/>
        <v>0.37951665200000007</v>
      </c>
    </row>
    <row r="10" spans="1:28">
      <c r="A10" s="23" t="s">
        <v>21</v>
      </c>
      <c r="B10" s="51">
        <f t="shared" ref="B10:C10" si="19">AVERAGE(B40,B55,B70,B85,B100,B115,B130,B145)</f>
        <v>0.49129222374999998</v>
      </c>
      <c r="C10" s="51">
        <f t="shared" si="19"/>
        <v>0.64805374625000001</v>
      </c>
      <c r="D10" s="51">
        <f t="shared" si="3"/>
        <v>0.4563852795664286</v>
      </c>
      <c r="E10" s="52">
        <f t="shared" ref="E10:G10" si="20">AVERAGE(E40,E55,E70,E85,E100,E115,E130,E145)</f>
        <v>0.30793103124999999</v>
      </c>
      <c r="F10" s="52">
        <f t="shared" si="20"/>
        <v>0.35272250875</v>
      </c>
      <c r="G10" s="52">
        <f t="shared" si="20"/>
        <v>0.29073105457142862</v>
      </c>
      <c r="H10" s="23" t="s">
        <v>21</v>
      </c>
      <c r="I10" s="53">
        <f t="shared" ref="I10:N10" si="21">AVERAGE(I55,I40,I70,I85,I100,I115,I130,I145)</f>
        <v>0.61311919999999998</v>
      </c>
      <c r="J10" s="53">
        <f t="shared" si="21"/>
        <v>0.64923692874999994</v>
      </c>
      <c r="K10" s="53">
        <f t="shared" si="21"/>
        <v>0.56952590285714277</v>
      </c>
      <c r="L10" s="54">
        <f t="shared" si="21"/>
        <v>0.22166336250000002</v>
      </c>
      <c r="M10" s="54">
        <f t="shared" si="21"/>
        <v>0.42489151624999999</v>
      </c>
      <c r="N10" s="54">
        <f t="shared" si="21"/>
        <v>0.18694021571428573</v>
      </c>
      <c r="O10" s="23" t="s">
        <v>22</v>
      </c>
      <c r="P10" s="55">
        <f t="shared" ref="P10:AB10" si="22">AVERAGE(P40,P55,P70,P85,P100,P115,P130,P145)</f>
        <v>0.77413092333333333</v>
      </c>
      <c r="Q10" s="55">
        <f t="shared" si="22"/>
        <v>0.80696571857142874</v>
      </c>
      <c r="R10" s="55">
        <f t="shared" si="22"/>
        <v>0.71051268600000006</v>
      </c>
      <c r="S10" s="56">
        <f t="shared" si="22"/>
        <v>0.23301662333333328</v>
      </c>
      <c r="T10" s="56">
        <f t="shared" si="22"/>
        <v>0.36305802428571432</v>
      </c>
      <c r="U10" s="56">
        <f t="shared" si="22"/>
        <v>0.26625055999999997</v>
      </c>
      <c r="V10" s="23" t="s">
        <v>22</v>
      </c>
      <c r="W10" s="55">
        <f t="shared" si="22"/>
        <v>0.39933905666666664</v>
      </c>
      <c r="X10" s="55">
        <f t="shared" si="22"/>
        <v>0.82504577999999995</v>
      </c>
      <c r="Y10" s="55">
        <f t="shared" si="22"/>
        <v>0.62331092999999993</v>
      </c>
      <c r="Z10" s="56">
        <f t="shared" si="22"/>
        <v>0.18560776666666667</v>
      </c>
      <c r="AA10" s="56">
        <f t="shared" si="22"/>
        <v>0.41690446714285706</v>
      </c>
      <c r="AB10" s="56">
        <f t="shared" si="22"/>
        <v>0.40105369800000001</v>
      </c>
    </row>
    <row r="11" spans="1:28">
      <c r="A11" s="23" t="s">
        <v>23</v>
      </c>
      <c r="B11" s="51">
        <f t="shared" ref="B11:C11" si="23">AVERAGE(B41,B56,B71,B86,B101,B116,B131,B146)</f>
        <v>0.16923135666666667</v>
      </c>
      <c r="C11" s="51">
        <f t="shared" si="23"/>
        <v>0.7569168220000001</v>
      </c>
      <c r="D11" s="51">
        <f t="shared" si="3"/>
        <v>0.37900002750000006</v>
      </c>
      <c r="E11" s="52">
        <f t="shared" ref="E11:G11" si="24">AVERAGE(E41,E56,E71,E86,E101,E116,E131,E146)</f>
        <v>0.46431342999999997</v>
      </c>
      <c r="F11" s="52">
        <f t="shared" si="24"/>
        <v>0.32745656499999998</v>
      </c>
      <c r="G11" s="52">
        <f t="shared" si="24"/>
        <v>0.52329130999999995</v>
      </c>
      <c r="H11" s="23" t="s">
        <v>23</v>
      </c>
      <c r="I11" s="53">
        <f t="shared" ref="I11:N11" si="25">AVERAGE(I56,I41,I71,I86,I101,I116,I131,I146)</f>
        <v>0.53075705857142863</v>
      </c>
      <c r="J11" s="53">
        <f t="shared" si="25"/>
        <v>0.66866749142857151</v>
      </c>
      <c r="K11" s="53">
        <f t="shared" si="25"/>
        <v>0.44358523499999997</v>
      </c>
      <c r="L11" s="54">
        <f t="shared" si="25"/>
        <v>0.33028203428571429</v>
      </c>
      <c r="M11" s="54">
        <f t="shared" si="25"/>
        <v>0.32685721714285715</v>
      </c>
      <c r="N11" s="54">
        <f t="shared" si="25"/>
        <v>0.29791684833333332</v>
      </c>
      <c r="O11" s="23" t="s">
        <v>24</v>
      </c>
      <c r="P11" s="55">
        <f t="shared" ref="P11:AB11" si="26">AVERAGE(P41,P56,P71,P86,P101,P116,P131,P146)</f>
        <v>0.82185637499999986</v>
      </c>
      <c r="Q11" s="55">
        <f t="shared" si="26"/>
        <v>0.81532484857142862</v>
      </c>
      <c r="R11" s="55">
        <f t="shared" si="26"/>
        <v>0.81303960000000008</v>
      </c>
      <c r="S11" s="56">
        <f t="shared" si="26"/>
        <v>0.22774186666666665</v>
      </c>
      <c r="T11" s="56">
        <f t="shared" si="26"/>
        <v>0.47482738000000008</v>
      </c>
      <c r="U11" s="56">
        <f t="shared" si="26"/>
        <v>0.30252577800000002</v>
      </c>
      <c r="V11" s="23" t="s">
        <v>24</v>
      </c>
      <c r="W11" s="55">
        <f t="shared" si="26"/>
        <v>0.72179645666666659</v>
      </c>
      <c r="X11" s="55">
        <f t="shared" si="26"/>
        <v>0.77603414571428575</v>
      </c>
      <c r="Y11" s="55">
        <f t="shared" si="26"/>
        <v>0.71478306800000002</v>
      </c>
      <c r="Z11" s="56">
        <f t="shared" si="26"/>
        <v>0.20392648333333332</v>
      </c>
      <c r="AA11" s="56">
        <f t="shared" si="26"/>
        <v>0.38393145571428572</v>
      </c>
      <c r="AB11" s="56">
        <f t="shared" si="26"/>
        <v>0.20199004800000001</v>
      </c>
    </row>
    <row r="12" spans="1:28">
      <c r="A12" s="23" t="s">
        <v>25</v>
      </c>
      <c r="B12" s="51">
        <f t="shared" ref="B12:C12" si="27">AVERAGE(B42,B57,B72,B87,B102,B117,B132,B147)</f>
        <v>0.48170205833333335</v>
      </c>
      <c r="C12" s="51">
        <f t="shared" si="27"/>
        <v>0.56195089499999995</v>
      </c>
      <c r="D12" s="51">
        <f t="shared" si="3"/>
        <v>0.52023778200000004</v>
      </c>
      <c r="E12" s="52">
        <f t="shared" ref="E12:G12" si="28">AVERAGE(E42,E57,E72,E87,E102,E117,E132,E147)</f>
        <v>0.35138543500000002</v>
      </c>
      <c r="F12" s="52">
        <f t="shared" si="28"/>
        <v>0.38061549833333336</v>
      </c>
      <c r="G12" s="52">
        <f t="shared" si="28"/>
        <v>0.37547854000000003</v>
      </c>
      <c r="H12" s="23" t="s">
        <v>25</v>
      </c>
      <c r="I12" s="53">
        <f t="shared" ref="I12:N12" si="29">AVERAGE(I57,I42,I72,I87,I102,I117,I132,I147)</f>
        <v>0.52053117500000001</v>
      </c>
      <c r="J12" s="53">
        <f t="shared" si="29"/>
        <v>0.76116696666666661</v>
      </c>
      <c r="K12" s="53">
        <f t="shared" si="29"/>
        <v>0.47031922500000001</v>
      </c>
      <c r="L12" s="54">
        <f t="shared" si="29"/>
        <v>0.32269494500000001</v>
      </c>
      <c r="M12" s="54">
        <f t="shared" si="29"/>
        <v>0.33841650333333329</v>
      </c>
      <c r="N12" s="54">
        <f t="shared" si="29"/>
        <v>0.43819684199999998</v>
      </c>
      <c r="O12" s="24" t="s">
        <v>26</v>
      </c>
      <c r="P12" s="55">
        <f t="shared" ref="P12:AB12" si="30">AVERAGE(P42,P57,P72,P87,P102,P117,P132,P147)</f>
        <v>0.87845454000000001</v>
      </c>
      <c r="Q12" s="55">
        <f t="shared" si="30"/>
        <v>0.800638144</v>
      </c>
      <c r="R12" s="55">
        <f t="shared" si="30"/>
        <v>0.87294577750000002</v>
      </c>
      <c r="S12" s="56">
        <f t="shared" si="30"/>
        <v>0.49159033750000003</v>
      </c>
      <c r="T12" s="56">
        <f t="shared" si="30"/>
        <v>0.45965303800000001</v>
      </c>
      <c r="U12" s="56">
        <f t="shared" si="30"/>
        <v>0.46667048</v>
      </c>
      <c r="V12" s="24" t="s">
        <v>26</v>
      </c>
      <c r="W12" s="55">
        <f t="shared" si="30"/>
        <v>0.53479225499999994</v>
      </c>
      <c r="X12" s="55">
        <f t="shared" si="30"/>
        <v>0.8958633800000001</v>
      </c>
      <c r="Y12" s="55">
        <f t="shared" si="30"/>
        <v>0.67118737249999993</v>
      </c>
      <c r="Z12" s="56">
        <f t="shared" si="30"/>
        <v>0.227882315</v>
      </c>
      <c r="AA12" s="56">
        <f t="shared" si="30"/>
        <v>0.43255813999999998</v>
      </c>
      <c r="AB12" s="56">
        <f t="shared" si="30"/>
        <v>0.22941418750000001</v>
      </c>
    </row>
    <row r="13" spans="1:28">
      <c r="A13" s="24" t="s">
        <v>27</v>
      </c>
      <c r="B13" s="51">
        <f>AVERAGE(B43,B58,B73,B88,B103,B118,B133,B148)</f>
        <v>0.68657792666666673</v>
      </c>
      <c r="C13" s="51">
        <f>AVERAGE(C43,C58,C73,C88,C103,C118,C133,C148)</f>
        <v>0.61300781333333332</v>
      </c>
      <c r="D13" s="51">
        <f t="shared" si="3"/>
        <v>0.65204055999999999</v>
      </c>
      <c r="E13" s="52">
        <f t="shared" ref="E13:G13" si="31">AVERAGE(E43,E58,E73,E88,E103,E118,E133,E148)</f>
        <v>0.27121833666666667</v>
      </c>
      <c r="F13" s="52">
        <f t="shared" si="31"/>
        <v>0.42022133333333334</v>
      </c>
      <c r="G13" s="52">
        <f t="shared" si="31"/>
        <v>0.27168409500000001</v>
      </c>
      <c r="H13" s="24" t="s">
        <v>27</v>
      </c>
      <c r="I13" s="53">
        <f t="shared" ref="I13:N13" si="32">AVERAGE(I58,I43,I73,I88,I103,I118,I133,I148)</f>
        <v>0.53002776333333335</v>
      </c>
      <c r="J13" s="53">
        <f t="shared" si="32"/>
        <v>0.7120977466666667</v>
      </c>
      <c r="K13" s="53">
        <f t="shared" si="32"/>
        <v>0.32920354000000002</v>
      </c>
      <c r="L13" s="54">
        <f t="shared" si="32"/>
        <v>0.35893843666666664</v>
      </c>
      <c r="M13" s="54">
        <f t="shared" si="32"/>
        <v>0.19314893333333336</v>
      </c>
      <c r="N13" s="54">
        <f t="shared" si="32"/>
        <v>0.50565608000000006</v>
      </c>
      <c r="P13">
        <f>AVERAGE(P5:P12)</f>
        <v>0.74422032125744031</v>
      </c>
      <c r="Q13">
        <f t="shared" ref="Q13:AB13" si="33">AVERAGE(Q5:Q12)</f>
        <v>0.78901541094642857</v>
      </c>
      <c r="R13">
        <f t="shared" si="33"/>
        <v>0.73702344219940474</v>
      </c>
      <c r="S13">
        <f t="shared" si="33"/>
        <v>0.30221378805059523</v>
      </c>
      <c r="T13">
        <f t="shared" si="33"/>
        <v>0.35513459329910718</v>
      </c>
      <c r="U13">
        <f t="shared" si="33"/>
        <v>0.29757607644642853</v>
      </c>
      <c r="W13">
        <f t="shared" si="33"/>
        <v>0.62143621025297624</v>
      </c>
      <c r="X13">
        <f t="shared" si="33"/>
        <v>0.80270797727678578</v>
      </c>
      <c r="Y13">
        <f t="shared" si="33"/>
        <v>0.65250765465773819</v>
      </c>
      <c r="Z13">
        <f t="shared" si="33"/>
        <v>0.18467669042410714</v>
      </c>
      <c r="AA13">
        <f t="shared" si="33"/>
        <v>0.34141601959821427</v>
      </c>
      <c r="AB13">
        <f t="shared" si="33"/>
        <v>0.24515333265773814</v>
      </c>
    </row>
    <row r="14" spans="1:28">
      <c r="B14">
        <f>AVERAGE(B5:B13)</f>
        <v>0.57323737601851865</v>
      </c>
      <c r="C14">
        <f t="shared" ref="C14:N14" si="34">AVERAGE(C5:C13)</f>
        <v>0.70973505184259256</v>
      </c>
      <c r="D14">
        <f t="shared" si="34"/>
        <v>0.5942237298962697</v>
      </c>
      <c r="E14">
        <f t="shared" si="34"/>
        <v>0.36758864518518514</v>
      </c>
      <c r="F14">
        <f t="shared" si="34"/>
        <v>0.32104995283224075</v>
      </c>
      <c r="G14">
        <f t="shared" si="34"/>
        <v>0.35273536963492069</v>
      </c>
      <c r="I14">
        <f t="shared" si="34"/>
        <v>0.62341964382275128</v>
      </c>
      <c r="J14">
        <f t="shared" si="34"/>
        <v>0.71762475580687834</v>
      </c>
      <c r="K14">
        <f t="shared" si="34"/>
        <v>0.51854937714285709</v>
      </c>
      <c r="L14">
        <f t="shared" si="34"/>
        <v>0.26803408399470896</v>
      </c>
      <c r="M14">
        <f t="shared" si="34"/>
        <v>0.29993069778439152</v>
      </c>
      <c r="N14">
        <f t="shared" si="34"/>
        <v>0.28126267479894179</v>
      </c>
    </row>
    <row r="16" spans="1:28" ht="18.75">
      <c r="A16" s="59" t="s">
        <v>39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</row>
    <row r="17" spans="1:28" ht="18.75">
      <c r="A17" s="23"/>
      <c r="B17" s="59" t="s">
        <v>35</v>
      </c>
      <c r="C17" s="59"/>
      <c r="D17" s="59"/>
      <c r="E17" s="59"/>
      <c r="F17" s="59"/>
      <c r="G17" s="59"/>
      <c r="H17" s="38"/>
      <c r="I17" s="59" t="s">
        <v>36</v>
      </c>
      <c r="J17" s="59"/>
      <c r="K17" s="59"/>
      <c r="L17" s="59"/>
      <c r="M17" s="59"/>
      <c r="N17" s="59"/>
      <c r="O17" s="30"/>
      <c r="P17" s="59" t="s">
        <v>37</v>
      </c>
      <c r="Q17" s="59"/>
      <c r="R17" s="59"/>
      <c r="S17" s="59"/>
      <c r="T17" s="59"/>
      <c r="U17" s="59"/>
      <c r="V17" s="38"/>
      <c r="W17" s="59" t="s">
        <v>38</v>
      </c>
      <c r="X17" s="59"/>
      <c r="Y17" s="59"/>
      <c r="Z17" s="59"/>
      <c r="AA17" s="59"/>
      <c r="AB17" s="59"/>
    </row>
    <row r="18" spans="1:28">
      <c r="A18" s="22"/>
      <c r="B18" s="60">
        <v>0</v>
      </c>
      <c r="C18" s="60"/>
      <c r="D18" s="60"/>
      <c r="E18" s="61">
        <v>1</v>
      </c>
      <c r="F18" s="61"/>
      <c r="G18" s="61"/>
      <c r="H18" s="22"/>
      <c r="I18" s="60">
        <v>0</v>
      </c>
      <c r="J18" s="60"/>
      <c r="K18" s="60"/>
      <c r="L18" s="61">
        <v>1</v>
      </c>
      <c r="M18" s="61"/>
      <c r="N18" s="61"/>
      <c r="O18" s="30"/>
      <c r="P18" s="60">
        <v>0</v>
      </c>
      <c r="Q18" s="60"/>
      <c r="R18" s="60"/>
      <c r="S18" s="61">
        <v>1</v>
      </c>
      <c r="T18" s="61"/>
      <c r="U18" s="61"/>
      <c r="V18" s="30"/>
      <c r="W18" s="60">
        <v>0</v>
      </c>
      <c r="X18" s="60"/>
      <c r="Y18" s="60"/>
      <c r="Z18" s="61">
        <v>1</v>
      </c>
      <c r="AA18" s="61"/>
      <c r="AB18" s="61"/>
    </row>
    <row r="19" spans="1:28">
      <c r="A19" s="22"/>
      <c r="B19" s="39" t="s">
        <v>10</v>
      </c>
      <c r="C19" s="39" t="s">
        <v>9</v>
      </c>
      <c r="D19" s="39" t="s">
        <v>19</v>
      </c>
      <c r="E19" s="40" t="s">
        <v>10</v>
      </c>
      <c r="F19" s="40" t="s">
        <v>9</v>
      </c>
      <c r="G19" s="40" t="s">
        <v>19</v>
      </c>
      <c r="H19" s="22"/>
      <c r="I19" s="39" t="s">
        <v>10</v>
      </c>
      <c r="J19" s="39" t="s">
        <v>9</v>
      </c>
      <c r="K19" s="39" t="s">
        <v>19</v>
      </c>
      <c r="L19" s="40" t="s">
        <v>10</v>
      </c>
      <c r="M19" s="40" t="s">
        <v>9</v>
      </c>
      <c r="N19" s="40" t="s">
        <v>19</v>
      </c>
      <c r="O19" s="25"/>
      <c r="P19" s="39" t="s">
        <v>10</v>
      </c>
      <c r="Q19" s="39" t="s">
        <v>9</v>
      </c>
      <c r="R19" s="39" t="s">
        <v>19</v>
      </c>
      <c r="S19" s="40" t="s">
        <v>10</v>
      </c>
      <c r="T19" s="40" t="s">
        <v>9</v>
      </c>
      <c r="U19" s="40" t="s">
        <v>19</v>
      </c>
      <c r="V19" s="25"/>
      <c r="W19" s="39" t="s">
        <v>10</v>
      </c>
      <c r="X19" s="39" t="s">
        <v>9</v>
      </c>
      <c r="Y19" s="39" t="s">
        <v>19</v>
      </c>
      <c r="Z19" s="40" t="s">
        <v>10</v>
      </c>
      <c r="AA19" s="40" t="s">
        <v>9</v>
      </c>
      <c r="AB19" s="40" t="s">
        <v>19</v>
      </c>
    </row>
    <row r="20" spans="1:28">
      <c r="A20" s="23" t="s">
        <v>5</v>
      </c>
      <c r="B20" s="51">
        <f>_xlfn.STDEV.S(B35,B50,B65,B80,B95,B110,B125,B140)</f>
        <v>0.38660540941486909</v>
      </c>
      <c r="C20" s="51">
        <f t="shared" ref="C20:G20" si="35">_xlfn.STDEV.S(C35,C50,C65,C80,C95,C110,C125,C140)</f>
        <v>0.14719914458425434</v>
      </c>
      <c r="D20" s="51">
        <f t="shared" si="35"/>
        <v>0.45250941233938302</v>
      </c>
      <c r="E20" s="52">
        <f>_xlfn.STDEV.S(E35,E50,E65,E80,E95,E110,E125,E140)</f>
        <v>0.35618177832613329</v>
      </c>
      <c r="F20" s="52">
        <f t="shared" si="35"/>
        <v>0.34959602123321248</v>
      </c>
      <c r="G20" s="52">
        <f t="shared" si="35"/>
        <v>0.40012361442588046</v>
      </c>
      <c r="H20" s="23" t="s">
        <v>5</v>
      </c>
      <c r="I20" s="53">
        <f>_xlfn.STDEV.S(I35,I50,I65,I80,I95,I110,I125,I140)</f>
        <v>0.43071552525057039</v>
      </c>
      <c r="J20" s="53">
        <f t="shared" ref="J20:N20" si="36">_xlfn.STDEV.S(J35,J50,J65,J80,J95,J110,J125,J140)</f>
        <v>0.2847538807720898</v>
      </c>
      <c r="K20" s="53">
        <f t="shared" si="36"/>
        <v>0.35708028865931835</v>
      </c>
      <c r="L20" s="54">
        <f t="shared" si="36"/>
        <v>0.46291004988627571</v>
      </c>
      <c r="M20" s="54">
        <f t="shared" si="36"/>
        <v>0.3563483223271815</v>
      </c>
      <c r="N20" s="54">
        <f t="shared" si="36"/>
        <v>0.4879500364742666</v>
      </c>
      <c r="O20" s="23" t="s">
        <v>8</v>
      </c>
      <c r="P20" s="55">
        <f>_xlfn.STDEV.S(P35,P50,P65,P80,P95,P110,P125,P140)</f>
        <v>0.41069218055959528</v>
      </c>
      <c r="Q20" s="55">
        <f t="shared" ref="Q20:AB20" si="37">_xlfn.STDEV.S(Q35,Q50,Q65,Q80,Q95,Q110,Q125,Q140)</f>
        <v>0.21555446814913992</v>
      </c>
      <c r="R20" s="55">
        <f t="shared" si="37"/>
        <v>0.43906814943544198</v>
      </c>
      <c r="S20" s="56">
        <f t="shared" si="37"/>
        <v>0.346394993417319</v>
      </c>
      <c r="T20" s="56">
        <f t="shared" si="37"/>
        <v>0.40413281142009999</v>
      </c>
      <c r="U20" s="56">
        <f t="shared" si="37"/>
        <v>0.39742957918520672</v>
      </c>
      <c r="V20" s="23" t="s">
        <v>8</v>
      </c>
      <c r="W20" s="55">
        <f t="shared" si="37"/>
        <v>0.33384390793657404</v>
      </c>
      <c r="X20" s="55">
        <f t="shared" si="37"/>
        <v>0.32389355041496731</v>
      </c>
      <c r="Y20" s="55">
        <f t="shared" si="37"/>
        <v>0.47081455023468211</v>
      </c>
      <c r="Z20" s="56">
        <f t="shared" si="37"/>
        <v>0.37421805200905989</v>
      </c>
      <c r="AA20" s="56">
        <f t="shared" si="37"/>
        <v>0.3696458370449362</v>
      </c>
      <c r="AB20" s="56">
        <f t="shared" si="37"/>
        <v>0.35370495876415592</v>
      </c>
    </row>
    <row r="21" spans="1:28">
      <c r="A21" s="23" t="s">
        <v>8</v>
      </c>
      <c r="B21" s="51">
        <f t="shared" ref="B21:N21" si="38">_xlfn.STDEV.S(B36,B51,B66,B81,B96,B111,B126,B141)</f>
        <v>0.41069218055959528</v>
      </c>
      <c r="C21" s="51">
        <f t="shared" si="38"/>
        <v>0.21555446814913992</v>
      </c>
      <c r="D21" s="51">
        <f t="shared" si="38"/>
        <v>0.43906814943544198</v>
      </c>
      <c r="E21" s="52">
        <f t="shared" si="38"/>
        <v>0.346394993417319</v>
      </c>
      <c r="F21" s="52">
        <f t="shared" si="38"/>
        <v>0.40413281142009999</v>
      </c>
      <c r="G21" s="52">
        <f t="shared" si="38"/>
        <v>0.39742957918520672</v>
      </c>
      <c r="H21" s="23" t="s">
        <v>8</v>
      </c>
      <c r="I21" s="53">
        <f t="shared" si="38"/>
        <v>0.3394946106431897</v>
      </c>
      <c r="J21" s="53">
        <f t="shared" si="38"/>
        <v>0.24488436972716393</v>
      </c>
      <c r="K21" s="53">
        <f t="shared" si="38"/>
        <v>0.46411432446459761</v>
      </c>
      <c r="L21" s="54">
        <f t="shared" si="38"/>
        <v>0.35539973791101848</v>
      </c>
      <c r="M21" s="54">
        <f t="shared" si="38"/>
        <v>0.38516802029959274</v>
      </c>
      <c r="N21" s="54">
        <f t="shared" si="38"/>
        <v>0.35387493000166725</v>
      </c>
      <c r="O21" s="23" t="s">
        <v>11</v>
      </c>
      <c r="P21" s="55">
        <f t="shared" ref="P21:AB21" si="39">_xlfn.STDEV.S(P36,P51,P66,P81,P96,P111,P126,P141)</f>
        <v>0.39512772008399416</v>
      </c>
      <c r="Q21" s="55">
        <f t="shared" si="39"/>
        <v>0.24564560716318468</v>
      </c>
      <c r="R21" s="55">
        <f t="shared" si="39"/>
        <v>0.3890430764190731</v>
      </c>
      <c r="S21" s="56">
        <f t="shared" si="39"/>
        <v>0.33904834268720641</v>
      </c>
      <c r="T21" s="56">
        <f t="shared" si="39"/>
        <v>0.39191760424569755</v>
      </c>
      <c r="U21" s="56">
        <f t="shared" si="39"/>
        <v>0.40853092143645597</v>
      </c>
      <c r="V21" s="23" t="s">
        <v>11</v>
      </c>
      <c r="W21" s="55">
        <f t="shared" si="39"/>
        <v>0.38786124089696239</v>
      </c>
      <c r="X21" s="55">
        <f t="shared" si="39"/>
        <v>0.27829575250629784</v>
      </c>
      <c r="Y21" s="55">
        <f t="shared" si="39"/>
        <v>0.41633139595092983</v>
      </c>
      <c r="Z21" s="56">
        <f t="shared" si="39"/>
        <v>0.39617587871984949</v>
      </c>
      <c r="AA21" s="56">
        <f t="shared" si="39"/>
        <v>0.37227852008681461</v>
      </c>
      <c r="AB21" s="56">
        <f t="shared" si="39"/>
        <v>0.38705144377234735</v>
      </c>
    </row>
    <row r="22" spans="1:28">
      <c r="A22" s="23" t="s">
        <v>13</v>
      </c>
      <c r="B22" s="51">
        <f t="shared" ref="B22:N22" si="40">_xlfn.STDEV.S(B37,B52,B67,B82,B97,B112,B127,B142)</f>
        <v>0.39184755279154376</v>
      </c>
      <c r="C22" s="51">
        <f t="shared" si="40"/>
        <v>0.24831331515885202</v>
      </c>
      <c r="D22" s="51">
        <f t="shared" si="40"/>
        <v>0.42605841236396447</v>
      </c>
      <c r="E22" s="52">
        <f t="shared" si="40"/>
        <v>0.35460701732804994</v>
      </c>
      <c r="F22" s="52">
        <f t="shared" si="40"/>
        <v>0.35776360915788019</v>
      </c>
      <c r="G22" s="52">
        <f t="shared" si="40"/>
        <v>0.40829553682608666</v>
      </c>
      <c r="H22" s="23" t="s">
        <v>13</v>
      </c>
      <c r="I22" s="53">
        <f t="shared" si="40"/>
        <v>0.41945707570870988</v>
      </c>
      <c r="J22" s="53">
        <f t="shared" si="40"/>
        <v>0.37103451991813918</v>
      </c>
      <c r="K22" s="53">
        <f t="shared" si="40"/>
        <v>0.43718830487127008</v>
      </c>
      <c r="L22" s="54">
        <f t="shared" si="40"/>
        <v>0.34163580790920328</v>
      </c>
      <c r="M22" s="54">
        <f t="shared" si="40"/>
        <v>0.33765384662686215</v>
      </c>
      <c r="N22" s="54">
        <f t="shared" si="40"/>
        <v>0.23204362737919393</v>
      </c>
      <c r="O22" s="23" t="s">
        <v>14</v>
      </c>
      <c r="P22" s="55">
        <f t="shared" ref="P22:AB22" si="41">_xlfn.STDEV.S(P37,P52,P67,P82,P97,P112,P127,P142)</f>
        <v>0.35009272913876011</v>
      </c>
      <c r="Q22" s="55">
        <f t="shared" si="41"/>
        <v>0.30406728548197487</v>
      </c>
      <c r="R22" s="55">
        <f t="shared" si="41"/>
        <v>0.37059300984861776</v>
      </c>
      <c r="S22" s="56">
        <f t="shared" si="41"/>
        <v>0.25079439263343228</v>
      </c>
      <c r="T22" s="56">
        <f t="shared" si="41"/>
        <v>0.40038382005659467</v>
      </c>
      <c r="U22" s="56">
        <f t="shared" si="41"/>
        <v>0.29436707589040584</v>
      </c>
      <c r="V22" s="23" t="s">
        <v>14</v>
      </c>
      <c r="W22" s="55">
        <f t="shared" si="41"/>
        <v>0.4783191809635593</v>
      </c>
      <c r="X22" s="55">
        <f t="shared" si="41"/>
        <v>0.2939334333719279</v>
      </c>
      <c r="Y22" s="55">
        <f t="shared" si="41"/>
        <v>0.48578146211986434</v>
      </c>
      <c r="Z22" s="56">
        <f t="shared" si="41"/>
        <v>0.24107496391303074</v>
      </c>
      <c r="AA22" s="56">
        <f t="shared" si="41"/>
        <v>0.38270320312304118</v>
      </c>
      <c r="AB22" s="56">
        <f t="shared" si="41"/>
        <v>0.25972942614228078</v>
      </c>
    </row>
    <row r="23" spans="1:28">
      <c r="A23" s="23" t="s">
        <v>16</v>
      </c>
      <c r="B23" s="51">
        <f t="shared" ref="B23:N23" si="42">_xlfn.STDEV.S(B38,B53,B68,B83,B98,B113,B128,B143)</f>
        <v>0.33270528047078546</v>
      </c>
      <c r="C23" s="51">
        <f t="shared" si="42"/>
        <v>0.30856061312989369</v>
      </c>
      <c r="D23" s="51">
        <f t="shared" si="42"/>
        <v>0.36251086996312792</v>
      </c>
      <c r="E23" s="52">
        <f t="shared" si="42"/>
        <v>0.38755234174695019</v>
      </c>
      <c r="F23" s="52">
        <f t="shared" si="42"/>
        <v>0.36804086987402507</v>
      </c>
      <c r="G23" s="52">
        <f t="shared" si="42"/>
        <v>0.41656627318803913</v>
      </c>
      <c r="H23" s="23" t="s">
        <v>16</v>
      </c>
      <c r="I23" s="53">
        <f t="shared" si="42"/>
        <v>0.41085689286377186</v>
      </c>
      <c r="J23" s="53">
        <f t="shared" si="42"/>
        <v>0.31965263352925155</v>
      </c>
      <c r="K23" s="53">
        <f t="shared" si="42"/>
        <v>0.46522861069220717</v>
      </c>
      <c r="L23" s="54">
        <f t="shared" si="42"/>
        <v>0.36349077384473705</v>
      </c>
      <c r="M23" s="54">
        <f t="shared" si="42"/>
        <v>0.34285144460244776</v>
      </c>
      <c r="N23" s="54">
        <f t="shared" si="42"/>
        <v>0.24705921728386956</v>
      </c>
      <c r="O23" s="23" t="s">
        <v>17</v>
      </c>
      <c r="P23" s="55">
        <f t="shared" ref="P23:AB23" si="43">_xlfn.STDEV.S(P38,P53,P68,P83,P98,P113,P128,P143)</f>
        <v>0.27893555036410206</v>
      </c>
      <c r="Q23" s="55">
        <f t="shared" si="43"/>
        <v>0.25569241526770176</v>
      </c>
      <c r="R23" s="55">
        <f t="shared" si="43"/>
        <v>0.22572489551288627</v>
      </c>
      <c r="S23" s="56">
        <f t="shared" si="43"/>
        <v>0.29033035812001734</v>
      </c>
      <c r="T23" s="56">
        <f t="shared" si="43"/>
        <v>0.39426710713862467</v>
      </c>
      <c r="U23" s="56">
        <f t="shared" si="43"/>
        <v>0.29556793703926726</v>
      </c>
      <c r="V23" s="23" t="s">
        <v>17</v>
      </c>
      <c r="W23" s="55">
        <f t="shared" si="43"/>
        <v>0.34436081578804123</v>
      </c>
      <c r="X23" s="55">
        <f t="shared" si="43"/>
        <v>0.16721396296554306</v>
      </c>
      <c r="Y23" s="55">
        <f t="shared" si="43"/>
        <v>0.37780279504192854</v>
      </c>
      <c r="Z23" s="56">
        <f t="shared" si="43"/>
        <v>0.29617229568497722</v>
      </c>
      <c r="AA23" s="56">
        <f t="shared" si="43"/>
        <v>0.38603061517030446</v>
      </c>
      <c r="AB23" s="56">
        <f t="shared" si="43"/>
        <v>0.27705753184868787</v>
      </c>
    </row>
    <row r="24" spans="1:28">
      <c r="A24" s="23" t="s">
        <v>18</v>
      </c>
      <c r="B24" s="51">
        <f t="shared" ref="B24:N24" si="44">_xlfn.STDEV.S(B39,B54,B69,B84,B99,B114,B129,B144)</f>
        <v>0.33015900345689209</v>
      </c>
      <c r="C24" s="51">
        <f t="shared" si="44"/>
        <v>0.22996306422478371</v>
      </c>
      <c r="D24" s="51">
        <f t="shared" si="44"/>
        <v>0.35616043630193994</v>
      </c>
      <c r="E24" s="52">
        <f t="shared" si="44"/>
        <v>0.36268923875189307</v>
      </c>
      <c r="F24" s="52">
        <f t="shared" si="44"/>
        <v>0.33625924682771069</v>
      </c>
      <c r="G24" s="52">
        <f t="shared" si="44"/>
        <v>0.43485684142032555</v>
      </c>
      <c r="H24" s="23" t="s">
        <v>18</v>
      </c>
      <c r="I24" s="53">
        <f t="shared" si="44"/>
        <v>0.3038461027946644</v>
      </c>
      <c r="J24" s="53">
        <f t="shared" si="44"/>
        <v>0.21548604320451334</v>
      </c>
      <c r="K24" s="53">
        <f t="shared" si="44"/>
        <v>0.44159780065223847</v>
      </c>
      <c r="L24" s="54">
        <f t="shared" si="44"/>
        <v>0.33922326353737559</v>
      </c>
      <c r="M24" s="54">
        <f t="shared" si="44"/>
        <v>0.36099263860700398</v>
      </c>
      <c r="N24" s="54">
        <f t="shared" si="44"/>
        <v>0.26480363642096527</v>
      </c>
      <c r="O24" s="23" t="s">
        <v>20</v>
      </c>
      <c r="P24" s="55">
        <f t="shared" ref="P24:AB24" si="45">_xlfn.STDEV.S(P39,P54,P69,P84,P99,P114,P129,P144)</f>
        <v>0.14693843696569059</v>
      </c>
      <c r="Q24" s="55">
        <f t="shared" si="45"/>
        <v>0.20145894745139431</v>
      </c>
      <c r="R24" s="55">
        <f t="shared" si="45"/>
        <v>0.17879520701951812</v>
      </c>
      <c r="S24" s="56">
        <f t="shared" si="45"/>
        <v>0.30933147094797531</v>
      </c>
      <c r="T24" s="56">
        <f t="shared" si="45"/>
        <v>0.41839194192542345</v>
      </c>
      <c r="U24" s="56">
        <f t="shared" si="45"/>
        <v>0.32518023583173133</v>
      </c>
      <c r="V24" s="23" t="s">
        <v>20</v>
      </c>
      <c r="W24" s="55">
        <f t="shared" si="45"/>
        <v>0.42465585802137801</v>
      </c>
      <c r="X24" s="55">
        <f t="shared" si="45"/>
        <v>0.14406992000479965</v>
      </c>
      <c r="Y24" s="55">
        <f t="shared" si="45"/>
        <v>0.4185582211420199</v>
      </c>
      <c r="Z24" s="56">
        <f t="shared" si="45"/>
        <v>0.25187381408891907</v>
      </c>
      <c r="AA24" s="56">
        <f t="shared" si="45"/>
        <v>0.38528410079765585</v>
      </c>
      <c r="AB24" s="56">
        <f t="shared" si="45"/>
        <v>0.43218850443919354</v>
      </c>
    </row>
    <row r="25" spans="1:28">
      <c r="A25" s="23" t="s">
        <v>21</v>
      </c>
      <c r="B25" s="51">
        <f t="shared" ref="B25:N25" si="46">_xlfn.STDEV.S(B40,B55,B70,B85,B100,B115,B130,B145)</f>
        <v>0.44889736422116966</v>
      </c>
      <c r="C25" s="51">
        <f t="shared" si="46"/>
        <v>0.3988409898075671</v>
      </c>
      <c r="D25" s="51">
        <f t="shared" si="46"/>
        <v>0.46340076010856668</v>
      </c>
      <c r="E25" s="52">
        <f t="shared" si="46"/>
        <v>0.33319977456591687</v>
      </c>
      <c r="F25" s="52">
        <f t="shared" si="46"/>
        <v>0.35393603552221803</v>
      </c>
      <c r="G25" s="52">
        <f t="shared" si="46"/>
        <v>0.37240432288658992</v>
      </c>
      <c r="H25" s="23" t="s">
        <v>21</v>
      </c>
      <c r="I25" s="53">
        <f t="shared" si="46"/>
        <v>0.40322875009679243</v>
      </c>
      <c r="J25" s="53">
        <f t="shared" si="46"/>
        <v>0.41750034587489065</v>
      </c>
      <c r="K25" s="53">
        <f t="shared" si="46"/>
        <v>0.40653289057495495</v>
      </c>
      <c r="L25" s="54">
        <f t="shared" si="46"/>
        <v>0.35269136702233655</v>
      </c>
      <c r="M25" s="54">
        <f t="shared" si="46"/>
        <v>0.32260485862483029</v>
      </c>
      <c r="N25" s="54">
        <f t="shared" si="46"/>
        <v>0.2519913803230297</v>
      </c>
      <c r="O25" s="23" t="s">
        <v>22</v>
      </c>
      <c r="P25" s="55">
        <f t="shared" ref="P25:AB25" si="47">_xlfn.STDEV.S(P40,P55,P70,P85,P100,P115,P130,P145)</f>
        <v>0.23236344191678884</v>
      </c>
      <c r="Q25" s="55">
        <f t="shared" si="47"/>
        <v>0.1760900956206807</v>
      </c>
      <c r="R25" s="55">
        <f t="shared" si="47"/>
        <v>0.27534653184548125</v>
      </c>
      <c r="S25" s="56">
        <f t="shared" si="47"/>
        <v>0.31183088994757874</v>
      </c>
      <c r="T25" s="56">
        <f t="shared" si="47"/>
        <v>0.40179609976671704</v>
      </c>
      <c r="U25" s="56">
        <f t="shared" si="47"/>
        <v>0.30930409641737622</v>
      </c>
      <c r="V25" s="23" t="s">
        <v>22</v>
      </c>
      <c r="W25" s="55">
        <f t="shared" si="47"/>
        <v>0.45074959824539645</v>
      </c>
      <c r="X25" s="55">
        <f t="shared" si="47"/>
        <v>0.15090620855466333</v>
      </c>
      <c r="Y25" s="55">
        <f t="shared" si="47"/>
        <v>0.40891947312153432</v>
      </c>
      <c r="Z25" s="56">
        <f t="shared" si="47"/>
        <v>0.26707388713776226</v>
      </c>
      <c r="AA25" s="56">
        <f t="shared" si="47"/>
        <v>0.38847388572535391</v>
      </c>
      <c r="AB25" s="56">
        <f t="shared" si="47"/>
        <v>0.4237927356939481</v>
      </c>
    </row>
    <row r="26" spans="1:28">
      <c r="A26" s="23" t="s">
        <v>23</v>
      </c>
      <c r="B26" s="51">
        <f t="shared" ref="B26:N26" si="48">_xlfn.STDEV.S(B41,B56,B71,B86,B101,B116,B131,B146)</f>
        <v>0.25448752890160337</v>
      </c>
      <c r="C26" s="51">
        <f t="shared" si="48"/>
        <v>0.17453093853907267</v>
      </c>
      <c r="D26" s="51">
        <f t="shared" si="48"/>
        <v>0.46829755938958062</v>
      </c>
      <c r="E26" s="52">
        <f t="shared" si="48"/>
        <v>0.43527316169496683</v>
      </c>
      <c r="F26" s="52">
        <f t="shared" si="48"/>
        <v>0.14747323569011186</v>
      </c>
      <c r="G26" s="52">
        <f t="shared" si="48"/>
        <v>0.40545539999130603</v>
      </c>
      <c r="H26" s="23" t="s">
        <v>23</v>
      </c>
      <c r="I26" s="53">
        <f t="shared" si="48"/>
        <v>0.38428675340378432</v>
      </c>
      <c r="J26" s="53">
        <f t="shared" si="48"/>
        <v>0.3506697713045443</v>
      </c>
      <c r="K26" s="53">
        <f t="shared" si="48"/>
        <v>0.41983159535165143</v>
      </c>
      <c r="L26" s="54">
        <f t="shared" si="48"/>
        <v>0.34311344683659373</v>
      </c>
      <c r="M26" s="54">
        <f t="shared" si="48"/>
        <v>0.34694645022087467</v>
      </c>
      <c r="N26" s="54">
        <f t="shared" si="48"/>
        <v>0.30197058903872159</v>
      </c>
      <c r="O26" s="23" t="s">
        <v>24</v>
      </c>
      <c r="P26" s="55">
        <f t="shared" ref="P26:AB26" si="49">_xlfn.STDEV.S(P41,P56,P71,P86,P101,P116,P131,P146)</f>
        <v>0.19201645645095974</v>
      </c>
      <c r="Q26" s="55">
        <f t="shared" si="49"/>
        <v>0.33902719597603204</v>
      </c>
      <c r="R26" s="55">
        <f t="shared" si="49"/>
        <v>0.2182437555962751</v>
      </c>
      <c r="S26" s="56">
        <f t="shared" si="49"/>
        <v>0.2880761442272689</v>
      </c>
      <c r="T26" s="56">
        <f t="shared" si="49"/>
        <v>0.41056891127116363</v>
      </c>
      <c r="U26" s="56">
        <f t="shared" si="49"/>
        <v>0.29787107754751047</v>
      </c>
      <c r="V26" s="23" t="s">
        <v>24</v>
      </c>
      <c r="W26" s="55">
        <f t="shared" si="49"/>
        <v>0.36942895055193231</v>
      </c>
      <c r="X26" s="55">
        <f t="shared" si="49"/>
        <v>0.31727223068992338</v>
      </c>
      <c r="Y26" s="55">
        <f t="shared" si="49"/>
        <v>0.3807446402070232</v>
      </c>
      <c r="Z26" s="56">
        <f t="shared" si="49"/>
        <v>0.27725641108219651</v>
      </c>
      <c r="AA26" s="56">
        <f t="shared" si="49"/>
        <v>0.37145190251963028</v>
      </c>
      <c r="AB26" s="56">
        <f t="shared" si="49"/>
        <v>0.2930175072046507</v>
      </c>
    </row>
    <row r="27" spans="1:28">
      <c r="A27" s="23" t="s">
        <v>25</v>
      </c>
      <c r="B27" s="51">
        <f t="shared" ref="B27:N27" si="50">_xlfn.STDEV.S(B42,B57,B72,B87,B102,B117,B132,B147)</f>
        <v>0.32895501565561552</v>
      </c>
      <c r="C27" s="51">
        <f t="shared" si="50"/>
        <v>0.38854508782080499</v>
      </c>
      <c r="D27" s="51">
        <f t="shared" si="50"/>
        <v>0.38624624297382976</v>
      </c>
      <c r="E27" s="52">
        <f t="shared" si="50"/>
        <v>0.38138355996885576</v>
      </c>
      <c r="F27" s="52">
        <f t="shared" si="50"/>
        <v>0.35759554090303064</v>
      </c>
      <c r="G27" s="52">
        <f t="shared" si="50"/>
        <v>0.40534671460800381</v>
      </c>
      <c r="H27" s="23" t="s">
        <v>25</v>
      </c>
      <c r="I27" s="53">
        <f t="shared" si="50"/>
        <v>0.41335893430423853</v>
      </c>
      <c r="J27" s="53">
        <f t="shared" si="50"/>
        <v>0.21273132164854125</v>
      </c>
      <c r="K27" s="53">
        <f t="shared" si="50"/>
        <v>0.40273489884240077</v>
      </c>
      <c r="L27" s="54">
        <f t="shared" si="50"/>
        <v>0.21698976860984834</v>
      </c>
      <c r="M27" s="54">
        <f t="shared" si="50"/>
        <v>0.3711947935397969</v>
      </c>
      <c r="N27" s="54">
        <f t="shared" si="50"/>
        <v>0.26045126915598432</v>
      </c>
      <c r="O27" s="24" t="s">
        <v>26</v>
      </c>
      <c r="P27" s="55">
        <f t="shared" ref="P27:AB27" si="51">_xlfn.STDEV.S(P42,P57,P72,P87,P102,P117,P132,P147)</f>
        <v>0.12653519848631239</v>
      </c>
      <c r="Q27" s="55">
        <f t="shared" si="51"/>
        <v>0.24891506262527829</v>
      </c>
      <c r="R27" s="55">
        <f t="shared" si="51"/>
        <v>0.12639811069523826</v>
      </c>
      <c r="S27" s="56">
        <f t="shared" si="51"/>
        <v>0.33623967258144888</v>
      </c>
      <c r="T27" s="56">
        <f t="shared" si="51"/>
        <v>0.38394763431753098</v>
      </c>
      <c r="U27" s="56">
        <f t="shared" si="51"/>
        <v>0.33397420088726026</v>
      </c>
      <c r="V27" s="24" t="s">
        <v>26</v>
      </c>
      <c r="W27" s="55">
        <f t="shared" si="51"/>
        <v>0.45632788742844593</v>
      </c>
      <c r="X27" s="55">
        <f t="shared" si="51"/>
        <v>0.13295650067865855</v>
      </c>
      <c r="Y27" s="55">
        <f t="shared" si="51"/>
        <v>0.40912488310213524</v>
      </c>
      <c r="Z27" s="56">
        <f t="shared" si="51"/>
        <v>0.26678406031230689</v>
      </c>
      <c r="AA27" s="56">
        <f t="shared" si="51"/>
        <v>0.4344682898759793</v>
      </c>
      <c r="AB27" s="56">
        <f t="shared" si="51"/>
        <v>0.29251844512335123</v>
      </c>
    </row>
    <row r="28" spans="1:28">
      <c r="A28" s="24" t="s">
        <v>27</v>
      </c>
      <c r="B28" s="51">
        <f t="shared" ref="B28:N28" si="52">_xlfn.STDEV.S(B43,B58,B73,B88,B103,B118,B133,B148)</f>
        <v>0.21288322696261949</v>
      </c>
      <c r="C28" s="51">
        <f t="shared" si="52"/>
        <v>0.25150704714367961</v>
      </c>
      <c r="D28" s="51">
        <f t="shared" si="52"/>
        <v>0.211800768971114</v>
      </c>
      <c r="E28" s="52">
        <f t="shared" si="52"/>
        <v>0.26962356264616366</v>
      </c>
      <c r="F28" s="52">
        <f t="shared" si="52"/>
        <v>0.30325289255658783</v>
      </c>
      <c r="G28" s="52">
        <f t="shared" si="52"/>
        <v>0.3788692205022467</v>
      </c>
      <c r="H28" s="24" t="s">
        <v>27</v>
      </c>
      <c r="I28" s="53">
        <f t="shared" si="52"/>
        <v>0.40603786813043574</v>
      </c>
      <c r="J28" s="53">
        <f t="shared" si="52"/>
        <v>0.18551183057120085</v>
      </c>
      <c r="K28" s="53">
        <f t="shared" si="52"/>
        <v>0.46556411104923373</v>
      </c>
      <c r="L28" s="54">
        <f t="shared" si="52"/>
        <v>0.25062516959201497</v>
      </c>
      <c r="M28" s="54">
        <f t="shared" si="52"/>
        <v>0.27356216125506505</v>
      </c>
      <c r="N28" s="54">
        <f t="shared" si="52"/>
        <v>0.20169482713866668</v>
      </c>
      <c r="P28">
        <f>AVERAGE(P20:P27)</f>
        <v>0.26658771424577538</v>
      </c>
      <c r="Q28">
        <f t="shared" ref="Q28:U28" si="53">AVERAGE(Q20:Q27)</f>
        <v>0.24830638471692335</v>
      </c>
      <c r="R28">
        <f t="shared" si="53"/>
        <v>0.2779015920465665</v>
      </c>
      <c r="S28">
        <f t="shared" si="53"/>
        <v>0.30900578307028082</v>
      </c>
      <c r="T28">
        <f t="shared" si="53"/>
        <v>0.40067574126773153</v>
      </c>
      <c r="U28">
        <f t="shared" si="53"/>
        <v>0.33277814052940174</v>
      </c>
      <c r="W28">
        <f t="shared" ref="W28" si="54">AVERAGE(W20:W27)</f>
        <v>0.40569342997903618</v>
      </c>
      <c r="X28">
        <f t="shared" ref="X28" si="55">AVERAGE(X20:X27)</f>
        <v>0.22606769489834763</v>
      </c>
      <c r="Y28">
        <f t="shared" ref="Y28" si="56">AVERAGE(Y20:Y27)</f>
        <v>0.42100967761501473</v>
      </c>
      <c r="Z28">
        <f t="shared" ref="Z28" si="57">AVERAGE(Z20:Z27)</f>
        <v>0.29632867036851279</v>
      </c>
      <c r="AA28">
        <f t="shared" ref="AA28" si="58">AVERAGE(AA20:AA27)</f>
        <v>0.38629204429296449</v>
      </c>
      <c r="AB28">
        <f t="shared" ref="AB28" si="59">AVERAGE(AB20:AB27)</f>
        <v>0.33988256912357695</v>
      </c>
    </row>
    <row r="29" spans="1:28">
      <c r="B29">
        <f>AVERAGE(B20:B28)</f>
        <v>0.34413695138163264</v>
      </c>
      <c r="C29">
        <f t="shared" ref="C29:G29" si="60">AVERAGE(C20:C28)</f>
        <v>0.26255718539533868</v>
      </c>
      <c r="D29">
        <f t="shared" si="60"/>
        <v>0.39622806798299431</v>
      </c>
      <c r="E29">
        <f t="shared" si="60"/>
        <v>0.35854504760513872</v>
      </c>
      <c r="F29">
        <f t="shared" si="60"/>
        <v>0.33089447368720859</v>
      </c>
      <c r="G29">
        <f t="shared" si="60"/>
        <v>0.40214972255929832</v>
      </c>
      <c r="I29">
        <f t="shared" ref="I29" si="61">AVERAGE(I20:I28)</f>
        <v>0.39014250146623969</v>
      </c>
      <c r="J29">
        <f t="shared" ref="J29" si="62">AVERAGE(J20:J28)</f>
        <v>0.28913607961670384</v>
      </c>
      <c r="K29">
        <f t="shared" ref="K29" si="63">AVERAGE(K20:K28)</f>
        <v>0.42887475835087474</v>
      </c>
      <c r="L29">
        <f t="shared" ref="L29" si="64">AVERAGE(L20:L28)</f>
        <v>0.33623104279437821</v>
      </c>
      <c r="M29">
        <f t="shared" ref="M29" si="65">AVERAGE(M20:M28)</f>
        <v>0.34414694845596167</v>
      </c>
      <c r="N29">
        <f t="shared" ref="N29" si="66">AVERAGE(N20:N28)</f>
        <v>0.28909327924626277</v>
      </c>
    </row>
    <row r="31" spans="1:28" ht="18.75">
      <c r="A31" s="59" t="s">
        <v>40</v>
      </c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</row>
    <row r="32" spans="1:28" ht="18.75">
      <c r="A32" s="23"/>
      <c r="B32" s="59" t="s">
        <v>35</v>
      </c>
      <c r="C32" s="59"/>
      <c r="D32" s="59"/>
      <c r="E32" s="59"/>
      <c r="F32" s="59"/>
      <c r="G32" s="59"/>
      <c r="H32" s="38"/>
      <c r="I32" s="59" t="s">
        <v>36</v>
      </c>
      <c r="J32" s="59"/>
      <c r="K32" s="59"/>
      <c r="L32" s="59"/>
      <c r="M32" s="59"/>
      <c r="N32" s="59"/>
      <c r="O32" s="30"/>
      <c r="P32" s="59" t="s">
        <v>37</v>
      </c>
      <c r="Q32" s="59"/>
      <c r="R32" s="59"/>
      <c r="S32" s="59"/>
      <c r="T32" s="59"/>
      <c r="U32" s="59"/>
      <c r="V32" s="38"/>
      <c r="W32" s="59" t="s">
        <v>38</v>
      </c>
      <c r="X32" s="59"/>
      <c r="Y32" s="59"/>
      <c r="Z32" s="59"/>
      <c r="AA32" s="59"/>
      <c r="AB32" s="59"/>
    </row>
    <row r="33" spans="1:28">
      <c r="A33" s="22"/>
      <c r="B33" s="62">
        <v>0</v>
      </c>
      <c r="C33" s="62"/>
      <c r="D33" s="62"/>
      <c r="E33" s="62">
        <v>1</v>
      </c>
      <c r="F33" s="62"/>
      <c r="G33" s="62"/>
      <c r="H33" s="23"/>
      <c r="I33" s="62">
        <v>0</v>
      </c>
      <c r="J33" s="62"/>
      <c r="K33" s="62"/>
      <c r="L33" s="62">
        <v>1</v>
      </c>
      <c r="M33" s="62"/>
      <c r="N33" s="62"/>
      <c r="O33" s="30"/>
      <c r="P33" s="62">
        <v>0</v>
      </c>
      <c r="Q33" s="62"/>
      <c r="R33" s="62"/>
      <c r="S33" s="62">
        <v>1</v>
      </c>
      <c r="T33" s="62"/>
      <c r="U33" s="62"/>
      <c r="V33" s="23"/>
      <c r="W33" s="62">
        <v>0</v>
      </c>
      <c r="X33" s="62"/>
      <c r="Y33" s="62"/>
      <c r="Z33" s="62">
        <v>1</v>
      </c>
      <c r="AA33" s="62"/>
      <c r="AB33" s="62"/>
    </row>
    <row r="34" spans="1:28">
      <c r="A34" s="22"/>
      <c r="B34" s="23" t="s">
        <v>10</v>
      </c>
      <c r="C34" s="23" t="s">
        <v>9</v>
      </c>
      <c r="D34" s="23" t="s">
        <v>19</v>
      </c>
      <c r="E34" s="23" t="s">
        <v>10</v>
      </c>
      <c r="F34" s="23" t="s">
        <v>9</v>
      </c>
      <c r="G34" s="23" t="s">
        <v>19</v>
      </c>
      <c r="H34" s="23"/>
      <c r="I34" s="23" t="s">
        <v>10</v>
      </c>
      <c r="J34" s="23" t="s">
        <v>9</v>
      </c>
      <c r="K34" s="23" t="s">
        <v>19</v>
      </c>
      <c r="L34" s="23" t="s">
        <v>10</v>
      </c>
      <c r="M34" s="23" t="s">
        <v>9</v>
      </c>
      <c r="N34" s="23" t="s">
        <v>19</v>
      </c>
      <c r="O34" s="25"/>
      <c r="P34" s="23" t="s">
        <v>10</v>
      </c>
      <c r="Q34" s="23" t="s">
        <v>9</v>
      </c>
      <c r="R34" s="23" t="s">
        <v>19</v>
      </c>
      <c r="S34" s="23" t="s">
        <v>10</v>
      </c>
      <c r="T34" s="23" t="s">
        <v>9</v>
      </c>
      <c r="U34" s="23" t="s">
        <v>19</v>
      </c>
      <c r="V34" s="23"/>
      <c r="W34" s="23" t="s">
        <v>10</v>
      </c>
      <c r="X34" s="23" t="s">
        <v>9</v>
      </c>
      <c r="Y34" s="23" t="s">
        <v>19</v>
      </c>
      <c r="Z34" s="23" t="s">
        <v>10</v>
      </c>
      <c r="AA34" s="23" t="s">
        <v>9</v>
      </c>
      <c r="AB34" s="23" t="s">
        <v>19</v>
      </c>
    </row>
    <row r="35" spans="1:28">
      <c r="A35" s="23" t="s">
        <v>5</v>
      </c>
      <c r="B35" s="34">
        <v>0.73630136999999996</v>
      </c>
      <c r="C35" s="34">
        <v>0.77367896000000003</v>
      </c>
      <c r="D35" s="34">
        <v>0.74361593000000004</v>
      </c>
      <c r="E35" s="31">
        <v>0</v>
      </c>
      <c r="F35" s="31">
        <v>0</v>
      </c>
      <c r="G35" s="31">
        <v>0</v>
      </c>
      <c r="H35" s="31"/>
      <c r="I35" s="32">
        <v>1</v>
      </c>
      <c r="J35" s="35">
        <v>0.90196078000000002</v>
      </c>
      <c r="K35" s="32">
        <v>1</v>
      </c>
      <c r="L35" s="31">
        <v>1</v>
      </c>
      <c r="M35" s="32">
        <v>0</v>
      </c>
      <c r="N35" s="32">
        <v>1</v>
      </c>
      <c r="O35" s="23" t="s">
        <v>8</v>
      </c>
      <c r="P35" s="35">
        <v>0.61033342000000002</v>
      </c>
      <c r="Q35" s="35">
        <v>0.64900990000000003</v>
      </c>
      <c r="R35" s="35">
        <v>0.61635857000000005</v>
      </c>
      <c r="S35" s="35">
        <v>0.55636048000000005</v>
      </c>
      <c r="T35" s="35">
        <v>0.57544910000000005</v>
      </c>
      <c r="U35">
        <v>0.55843777000000006</v>
      </c>
      <c r="W35" s="35">
        <v>0.75373133999999997</v>
      </c>
      <c r="X35" s="35">
        <v>0.7</v>
      </c>
      <c r="Y35">
        <v>0.85223367999999999</v>
      </c>
      <c r="Z35">
        <v>0</v>
      </c>
      <c r="AA35" s="35">
        <v>0.55223880999999997</v>
      </c>
      <c r="AB35">
        <v>0</v>
      </c>
    </row>
    <row r="36" spans="1:28">
      <c r="A36" s="23" t="s">
        <v>8</v>
      </c>
      <c r="B36" s="34">
        <v>0.61033342000000002</v>
      </c>
      <c r="C36" s="34">
        <v>0.64900990000000003</v>
      </c>
      <c r="D36" s="34">
        <v>0.61635857000000005</v>
      </c>
      <c r="E36" s="35">
        <v>0.55636048000000005</v>
      </c>
      <c r="F36" s="35">
        <v>0.57544910000000005</v>
      </c>
      <c r="G36" s="35">
        <v>0.55843777000000006</v>
      </c>
      <c r="H36" s="35"/>
      <c r="I36" s="35">
        <v>0.84931506999999995</v>
      </c>
      <c r="J36" s="35">
        <v>0.74</v>
      </c>
      <c r="K36" s="35">
        <v>0.84931506999999995</v>
      </c>
      <c r="L36" s="31">
        <v>0</v>
      </c>
      <c r="M36" s="32">
        <v>0.61764706000000003</v>
      </c>
      <c r="N36" s="32">
        <v>0</v>
      </c>
      <c r="O36" s="23" t="s">
        <v>11</v>
      </c>
      <c r="P36">
        <v>0.61057448000000003</v>
      </c>
      <c r="Q36" s="35">
        <v>0.67765390000000003</v>
      </c>
      <c r="R36">
        <v>0.61167512999999996</v>
      </c>
      <c r="S36">
        <v>0.55542658</v>
      </c>
      <c r="T36" s="35">
        <v>0.59127227999999998</v>
      </c>
      <c r="U36">
        <v>0.55523255999999999</v>
      </c>
      <c r="W36" s="35">
        <v>0.64489795999999999</v>
      </c>
      <c r="X36" s="35">
        <v>0.70157068</v>
      </c>
      <c r="Y36">
        <v>0.85121106999999996</v>
      </c>
      <c r="Z36" s="35">
        <v>2.2471910000000001E-2</v>
      </c>
      <c r="AA36" s="35">
        <v>0.60139860000000001</v>
      </c>
      <c r="AB36" s="35">
        <v>4.4444440000000002E-2</v>
      </c>
    </row>
    <row r="37" spans="1:28">
      <c r="A37" s="23" t="s">
        <v>13</v>
      </c>
      <c r="B37" s="34">
        <v>0.67998369000000003</v>
      </c>
      <c r="C37" s="34">
        <v>0.64197888000000003</v>
      </c>
      <c r="D37" s="34">
        <v>0.68876314000000005</v>
      </c>
      <c r="E37" s="35">
        <v>0.74529526000000001</v>
      </c>
      <c r="F37" s="35">
        <v>0.40461871999999999</v>
      </c>
      <c r="G37" s="35">
        <v>0.74844822</v>
      </c>
      <c r="H37" s="35"/>
      <c r="I37" s="35">
        <v>0.74742268000000001</v>
      </c>
      <c r="J37" s="32">
        <v>0.64880952000000003</v>
      </c>
      <c r="K37" s="35">
        <v>0.73684210999999999</v>
      </c>
      <c r="L37" s="35">
        <v>0.15517241000000001</v>
      </c>
      <c r="M37" s="35">
        <v>0.29761905</v>
      </c>
      <c r="N37" s="32">
        <v>0</v>
      </c>
      <c r="O37" s="23" t="s">
        <v>14</v>
      </c>
      <c r="P37" s="35">
        <v>0.61153263000000002</v>
      </c>
      <c r="Q37" s="35">
        <v>0.76923076999999995</v>
      </c>
      <c r="R37" s="35">
        <v>0.60339155</v>
      </c>
      <c r="S37" s="35">
        <v>0.55166375000000001</v>
      </c>
      <c r="T37">
        <v>0.64248704999999995</v>
      </c>
      <c r="U37" s="35">
        <v>0.54301546000000001</v>
      </c>
      <c r="V37" s="35"/>
      <c r="W37">
        <v>0</v>
      </c>
      <c r="X37">
        <v>0.74396134999999997</v>
      </c>
      <c r="Y37" s="35">
        <v>0.24203822</v>
      </c>
      <c r="Z37" s="35">
        <v>0.40952380999999999</v>
      </c>
      <c r="AA37">
        <v>0.58267716999999997</v>
      </c>
      <c r="AB37" s="35">
        <v>0.32768362000000001</v>
      </c>
    </row>
    <row r="38" spans="1:28">
      <c r="A38" s="23" t="s">
        <v>16</v>
      </c>
      <c r="B38" s="34">
        <v>0.72229275999999998</v>
      </c>
      <c r="C38" s="34">
        <v>0.68960054000000004</v>
      </c>
      <c r="D38" s="34">
        <v>0.72671810999999997</v>
      </c>
      <c r="E38" s="35">
        <v>0.83443279000000004</v>
      </c>
      <c r="F38" s="35">
        <v>0.53689008999999999</v>
      </c>
      <c r="G38" s="35">
        <v>0.83422227000000004</v>
      </c>
      <c r="H38" s="35"/>
      <c r="I38" s="35">
        <v>0.61283644000000004</v>
      </c>
      <c r="J38" s="35">
        <v>0.64745010999999997</v>
      </c>
      <c r="K38" s="35">
        <v>0.61283644000000004</v>
      </c>
      <c r="L38" s="31">
        <v>0</v>
      </c>
      <c r="M38" s="32">
        <v>0.27397260000000001</v>
      </c>
      <c r="N38" s="32">
        <v>0</v>
      </c>
      <c r="O38" s="23" t="s">
        <v>17</v>
      </c>
      <c r="P38" s="35">
        <v>0.71192834000000005</v>
      </c>
      <c r="Q38" s="35">
        <v>0.65831490999999998</v>
      </c>
      <c r="R38" s="35">
        <v>0.71120488000000004</v>
      </c>
      <c r="S38" s="35">
        <v>0.61057998999999996</v>
      </c>
      <c r="T38">
        <v>0.57963131000000001</v>
      </c>
      <c r="U38" s="35">
        <v>0.60436736999999996</v>
      </c>
      <c r="V38" s="35"/>
      <c r="W38">
        <v>0.77192981999999999</v>
      </c>
      <c r="X38" s="35">
        <v>0.80365297000000002</v>
      </c>
      <c r="Y38" s="35">
        <v>0.78884462</v>
      </c>
      <c r="Z38" s="35">
        <v>0.50943395999999996</v>
      </c>
      <c r="AA38" s="35">
        <v>0.62608695999999997</v>
      </c>
      <c r="AB38" s="35">
        <v>0.36144577999999999</v>
      </c>
    </row>
    <row r="39" spans="1:28">
      <c r="A39" s="23" t="s">
        <v>18</v>
      </c>
      <c r="B39" s="34">
        <v>0.53904708000000001</v>
      </c>
      <c r="C39" s="34">
        <v>0.72493532000000005</v>
      </c>
      <c r="D39" s="34">
        <v>0.57471576000000002</v>
      </c>
      <c r="E39" s="35">
        <v>0.71204650000000003</v>
      </c>
      <c r="F39" s="35">
        <v>0.44064451999999998</v>
      </c>
      <c r="G39" s="35">
        <v>0.71596455999999997</v>
      </c>
      <c r="H39" s="35"/>
      <c r="I39" s="35">
        <v>0.64223386000000005</v>
      </c>
      <c r="J39" s="35">
        <v>0.72487643999999996</v>
      </c>
      <c r="K39" s="32">
        <v>0.71274961999999997</v>
      </c>
      <c r="L39" s="31">
        <v>0.22641509000000001</v>
      </c>
      <c r="M39" s="35">
        <v>0.27705627999999999</v>
      </c>
      <c r="N39" s="32">
        <v>0</v>
      </c>
      <c r="O39" s="23" t="s">
        <v>20</v>
      </c>
      <c r="P39" s="35">
        <v>0.76281178999999999</v>
      </c>
      <c r="Q39" s="35">
        <v>0.59670782</v>
      </c>
      <c r="R39">
        <v>0.77265572000000005</v>
      </c>
      <c r="S39">
        <v>0.64781144999999996</v>
      </c>
      <c r="T39" s="35">
        <v>0.55097364999999998</v>
      </c>
      <c r="U39" s="35">
        <v>0.65530173999999997</v>
      </c>
      <c r="V39" s="35"/>
      <c r="W39" s="35">
        <v>0.84429065999999997</v>
      </c>
      <c r="X39" s="35">
        <v>0.67379679000000003</v>
      </c>
      <c r="Y39" s="35">
        <v>0.86524822999999995</v>
      </c>
      <c r="Z39">
        <v>0</v>
      </c>
      <c r="AA39" s="35">
        <v>0.58503400999999999</v>
      </c>
      <c r="AB39">
        <v>0.26923077000000001</v>
      </c>
    </row>
    <row r="40" spans="1:28">
      <c r="A40" s="23" t="s">
        <v>21</v>
      </c>
      <c r="B40" s="34">
        <v>8.6605000000000004E-4</v>
      </c>
      <c r="C40" s="34">
        <v>2.8081120000000001E-2</v>
      </c>
      <c r="D40" s="37">
        <v>2.8876696500000003E-4</v>
      </c>
      <c r="E40" s="35">
        <v>0.54496449999999996</v>
      </c>
      <c r="F40" s="35">
        <v>0.54582808999999999</v>
      </c>
      <c r="G40" s="36">
        <v>0.54489286199999998</v>
      </c>
      <c r="H40" s="36"/>
      <c r="I40" s="32">
        <v>0.71304347999999995</v>
      </c>
      <c r="J40" s="32">
        <v>0</v>
      </c>
      <c r="K40" s="35">
        <v>0.76866584999999998</v>
      </c>
      <c r="L40" s="35">
        <v>0.37341772000000001</v>
      </c>
      <c r="M40" s="35">
        <v>0.54624276999999999</v>
      </c>
      <c r="N40" s="32">
        <v>0</v>
      </c>
      <c r="O40" s="23" t="s">
        <v>22</v>
      </c>
      <c r="P40">
        <v>0.71710525999999997</v>
      </c>
      <c r="Q40" s="35">
        <v>0.54855014999999996</v>
      </c>
      <c r="R40" s="35">
        <v>0.66438858000000001</v>
      </c>
      <c r="S40" s="35">
        <v>0.61459666999999996</v>
      </c>
      <c r="T40" s="35">
        <v>0.53134493000000005</v>
      </c>
      <c r="U40" s="35">
        <v>0.58117574999999999</v>
      </c>
      <c r="V40" s="35"/>
      <c r="W40" s="35">
        <v>6.1538460000000003E-2</v>
      </c>
      <c r="X40" s="35">
        <v>0.66</v>
      </c>
      <c r="Y40">
        <v>0</v>
      </c>
      <c r="Z40" s="35">
        <v>0.40196078000000002</v>
      </c>
      <c r="AA40">
        <v>0.49253731000000001</v>
      </c>
      <c r="AB40" s="35">
        <v>0.40952380999999999</v>
      </c>
    </row>
    <row r="41" spans="1:28">
      <c r="A41" s="23" t="s">
        <v>23</v>
      </c>
      <c r="B41" s="34">
        <v>5.99315E-3</v>
      </c>
      <c r="C41" s="34">
        <v>0.72529085000000004</v>
      </c>
      <c r="D41" s="34">
        <v>6.2704900000000001E-3</v>
      </c>
      <c r="E41" s="35">
        <v>0.62990117999999995</v>
      </c>
      <c r="F41" s="35">
        <v>0.22317724</v>
      </c>
      <c r="G41" s="35">
        <v>0.62935204</v>
      </c>
      <c r="H41" s="35"/>
      <c r="I41" s="32">
        <v>0.63636364000000001</v>
      </c>
      <c r="J41" s="35">
        <v>0.64766838999999998</v>
      </c>
      <c r="K41" s="32">
        <v>0.70011148000000001</v>
      </c>
      <c r="L41" s="35">
        <v>0.17318436000000001</v>
      </c>
      <c r="M41" s="32">
        <v>0.32</v>
      </c>
      <c r="N41" s="35">
        <v>2.181818E-2</v>
      </c>
      <c r="O41" s="23" t="s">
        <v>24</v>
      </c>
      <c r="P41" s="35">
        <v>0.49862411000000001</v>
      </c>
      <c r="Q41" s="35">
        <v>4.9982640000000002E-2</v>
      </c>
      <c r="R41" s="35">
        <v>0.47852760999999999</v>
      </c>
      <c r="S41" s="35">
        <v>0.51361451999999996</v>
      </c>
      <c r="T41" s="35">
        <v>0.39164259000000001</v>
      </c>
      <c r="U41" s="35">
        <v>0.50711649999999997</v>
      </c>
      <c r="V41" s="35"/>
      <c r="W41">
        <v>0</v>
      </c>
      <c r="X41" s="35">
        <v>0.12328767</v>
      </c>
      <c r="Y41" s="35">
        <v>4.5112779999999998E-2</v>
      </c>
      <c r="Z41" s="35">
        <v>0.40952380999999999</v>
      </c>
      <c r="AA41" s="35">
        <v>0.31914893999999999</v>
      </c>
      <c r="AB41" s="35">
        <v>0.36815920000000002</v>
      </c>
    </row>
    <row r="42" spans="1:28">
      <c r="A42" s="23" t="s">
        <v>25</v>
      </c>
      <c r="B42" t="s">
        <v>41</v>
      </c>
      <c r="C42" t="s">
        <v>41</v>
      </c>
      <c r="D42" t="s">
        <v>41</v>
      </c>
      <c r="E42" t="s">
        <v>41</v>
      </c>
      <c r="F42" t="s">
        <v>41</v>
      </c>
      <c r="G42" t="s">
        <v>41</v>
      </c>
      <c r="I42" t="s">
        <v>41</v>
      </c>
      <c r="J42" t="s">
        <v>41</v>
      </c>
      <c r="K42" t="s">
        <v>41</v>
      </c>
      <c r="L42" t="s">
        <v>41</v>
      </c>
      <c r="M42" t="s">
        <v>41</v>
      </c>
      <c r="N42" t="s">
        <v>41</v>
      </c>
      <c r="O42" s="24" t="s">
        <v>26</v>
      </c>
      <c r="P42" s="35">
        <v>0.79104808000000004</v>
      </c>
      <c r="Q42">
        <v>0.78295784000000002</v>
      </c>
      <c r="R42" s="35">
        <v>0.79345421999999999</v>
      </c>
      <c r="S42" s="35">
        <v>0.67108475999999995</v>
      </c>
      <c r="T42">
        <v>0.66413531000000003</v>
      </c>
      <c r="U42">
        <v>0.67319804000000005</v>
      </c>
      <c r="W42">
        <v>0</v>
      </c>
      <c r="X42" s="35">
        <v>0.7902439</v>
      </c>
      <c r="Y42">
        <v>9.6551719999999994E-2</v>
      </c>
      <c r="Z42">
        <v>0.40191388</v>
      </c>
      <c r="AA42">
        <v>0.66666667000000002</v>
      </c>
      <c r="AB42" s="35">
        <v>0.30687830999999999</v>
      </c>
    </row>
    <row r="43" spans="1:28">
      <c r="A43" s="24" t="s">
        <v>27</v>
      </c>
      <c r="B43" t="s">
        <v>41</v>
      </c>
      <c r="C43" t="s">
        <v>41</v>
      </c>
      <c r="D43" t="s">
        <v>41</v>
      </c>
      <c r="E43" t="s">
        <v>41</v>
      </c>
      <c r="F43" t="s">
        <v>41</v>
      </c>
      <c r="G43" t="s">
        <v>41</v>
      </c>
      <c r="I43" t="s">
        <v>41</v>
      </c>
      <c r="J43" t="s">
        <v>41</v>
      </c>
      <c r="K43" t="s">
        <v>41</v>
      </c>
      <c r="L43" t="s">
        <v>41</v>
      </c>
      <c r="M43" t="s">
        <v>41</v>
      </c>
      <c r="N43" t="s">
        <v>41</v>
      </c>
    </row>
    <row r="46" spans="1:28" ht="18.75">
      <c r="A46" s="59" t="s">
        <v>42</v>
      </c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</row>
    <row r="47" spans="1:28" ht="18.75">
      <c r="A47" s="23"/>
      <c r="B47" s="59" t="s">
        <v>35</v>
      </c>
      <c r="C47" s="59"/>
      <c r="D47" s="59"/>
      <c r="E47" s="59"/>
      <c r="F47" s="59"/>
      <c r="G47" s="59"/>
      <c r="H47" s="38"/>
      <c r="I47" s="59" t="s">
        <v>36</v>
      </c>
      <c r="J47" s="59"/>
      <c r="K47" s="59"/>
      <c r="L47" s="59"/>
      <c r="M47" s="59"/>
      <c r="N47" s="59"/>
      <c r="O47" s="30"/>
      <c r="P47" s="59" t="s">
        <v>37</v>
      </c>
      <c r="Q47" s="59"/>
      <c r="R47" s="59"/>
      <c r="S47" s="59"/>
      <c r="T47" s="59"/>
      <c r="U47" s="59"/>
      <c r="V47" s="38"/>
      <c r="W47" s="59" t="s">
        <v>38</v>
      </c>
      <c r="X47" s="59"/>
      <c r="Y47" s="59"/>
      <c r="Z47" s="59"/>
      <c r="AA47" s="59"/>
      <c r="AB47" s="59"/>
    </row>
    <row r="48" spans="1:28">
      <c r="A48" s="22"/>
      <c r="B48" s="62">
        <v>0</v>
      </c>
      <c r="C48" s="62"/>
      <c r="D48" s="62"/>
      <c r="E48" s="62">
        <v>1</v>
      </c>
      <c r="F48" s="62"/>
      <c r="G48" s="62"/>
      <c r="H48" s="23"/>
      <c r="I48" s="62">
        <v>0</v>
      </c>
      <c r="J48" s="62"/>
      <c r="K48" s="62"/>
      <c r="L48" s="62">
        <v>1</v>
      </c>
      <c r="M48" s="62"/>
      <c r="N48" s="62"/>
      <c r="O48" s="30"/>
      <c r="P48" s="62">
        <v>0</v>
      </c>
      <c r="Q48" s="62"/>
      <c r="R48" s="62"/>
      <c r="S48" s="62">
        <v>1</v>
      </c>
      <c r="T48" s="62"/>
      <c r="U48" s="62"/>
      <c r="V48" s="23"/>
      <c r="W48" s="62">
        <v>0</v>
      </c>
      <c r="X48" s="62"/>
      <c r="Y48" s="62"/>
      <c r="Z48" s="62">
        <v>1</v>
      </c>
      <c r="AA48" s="62"/>
      <c r="AB48" s="62"/>
    </row>
    <row r="49" spans="1:28">
      <c r="A49" s="22"/>
      <c r="B49" s="23" t="s">
        <v>10</v>
      </c>
      <c r="C49" s="23" t="s">
        <v>9</v>
      </c>
      <c r="D49" s="23" t="s">
        <v>19</v>
      </c>
      <c r="E49" s="23" t="s">
        <v>10</v>
      </c>
      <c r="F49" s="23" t="s">
        <v>9</v>
      </c>
      <c r="G49" s="23" t="s">
        <v>19</v>
      </c>
      <c r="H49" s="23"/>
      <c r="I49" s="23" t="s">
        <v>10</v>
      </c>
      <c r="J49" s="23" t="s">
        <v>9</v>
      </c>
      <c r="K49" s="23" t="s">
        <v>19</v>
      </c>
      <c r="L49" s="23" t="s">
        <v>10</v>
      </c>
      <c r="M49" s="23" t="s">
        <v>9</v>
      </c>
      <c r="N49" s="23" t="s">
        <v>19</v>
      </c>
      <c r="O49" s="25"/>
      <c r="P49" s="23" t="s">
        <v>10</v>
      </c>
      <c r="Q49" s="23" t="s">
        <v>9</v>
      </c>
      <c r="R49" s="23" t="s">
        <v>19</v>
      </c>
      <c r="S49" s="23" t="s">
        <v>10</v>
      </c>
      <c r="T49" s="23" t="s">
        <v>9</v>
      </c>
      <c r="U49" s="23" t="s">
        <v>19</v>
      </c>
      <c r="V49" s="23"/>
      <c r="W49" s="23" t="s">
        <v>10</v>
      </c>
      <c r="X49" s="23" t="s">
        <v>9</v>
      </c>
      <c r="Y49" s="23" t="s">
        <v>19</v>
      </c>
      <c r="Z49" s="23" t="s">
        <v>10</v>
      </c>
      <c r="AA49" s="23" t="s">
        <v>9</v>
      </c>
      <c r="AB49" s="23" t="s">
        <v>19</v>
      </c>
    </row>
    <row r="50" spans="1:28">
      <c r="A50" s="23" t="s">
        <v>5</v>
      </c>
      <c r="B50" s="31">
        <v>1</v>
      </c>
      <c r="C50" s="31">
        <v>1</v>
      </c>
      <c r="D50" s="31">
        <v>1</v>
      </c>
      <c r="E50" s="31">
        <v>1</v>
      </c>
      <c r="F50" s="31">
        <v>1</v>
      </c>
      <c r="G50" s="31">
        <v>1</v>
      </c>
      <c r="H50" s="31"/>
      <c r="I50" s="32">
        <v>1</v>
      </c>
      <c r="J50" s="32">
        <v>1</v>
      </c>
      <c r="K50" s="32">
        <v>1</v>
      </c>
      <c r="L50" s="31">
        <v>1</v>
      </c>
      <c r="M50" s="32">
        <v>1</v>
      </c>
      <c r="N50" s="32">
        <v>1</v>
      </c>
      <c r="O50" s="23" t="s">
        <v>8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W50">
        <v>1</v>
      </c>
      <c r="X50">
        <v>1</v>
      </c>
      <c r="Y50">
        <v>0</v>
      </c>
      <c r="Z50">
        <v>1</v>
      </c>
      <c r="AA50">
        <v>1</v>
      </c>
      <c r="AB50" s="35">
        <v>0.92896175000000003</v>
      </c>
    </row>
    <row r="51" spans="1:28">
      <c r="A51" s="23" t="s">
        <v>8</v>
      </c>
      <c r="B51" s="31">
        <v>1</v>
      </c>
      <c r="C51" s="31">
        <v>1</v>
      </c>
      <c r="D51" s="31">
        <v>1</v>
      </c>
      <c r="E51" s="31">
        <v>1</v>
      </c>
      <c r="F51" s="31">
        <v>1</v>
      </c>
      <c r="G51" s="31">
        <v>1</v>
      </c>
      <c r="H51" s="31"/>
      <c r="I51" s="32">
        <v>1</v>
      </c>
      <c r="J51" s="32">
        <v>1</v>
      </c>
      <c r="K51" s="32">
        <v>0</v>
      </c>
      <c r="L51" s="31">
        <v>1</v>
      </c>
      <c r="M51" s="32">
        <v>1</v>
      </c>
      <c r="N51" s="35">
        <v>0.92896175000000003</v>
      </c>
      <c r="O51" s="23" t="s">
        <v>11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</row>
    <row r="52" spans="1:28">
      <c r="A52" s="23" t="s">
        <v>13</v>
      </c>
      <c r="B52" s="31">
        <v>1</v>
      </c>
      <c r="C52" s="31">
        <v>1</v>
      </c>
      <c r="D52" s="31">
        <v>1</v>
      </c>
      <c r="E52" s="31">
        <v>1</v>
      </c>
      <c r="F52" s="31">
        <v>1</v>
      </c>
      <c r="G52" s="31">
        <v>1</v>
      </c>
      <c r="H52" s="31"/>
      <c r="I52" s="32">
        <v>0</v>
      </c>
      <c r="J52" s="32">
        <v>1</v>
      </c>
      <c r="K52" s="32">
        <v>0</v>
      </c>
      <c r="L52" s="35">
        <v>0.99658703000000004</v>
      </c>
      <c r="M52" s="32">
        <v>1</v>
      </c>
      <c r="N52" s="35">
        <v>0.56585366000000004</v>
      </c>
      <c r="O52" s="23" t="s">
        <v>14</v>
      </c>
      <c r="P52" t="s">
        <v>43</v>
      </c>
      <c r="Q52">
        <v>1</v>
      </c>
      <c r="R52" t="s">
        <v>43</v>
      </c>
      <c r="S52" t="s">
        <v>43</v>
      </c>
      <c r="T52">
        <v>1</v>
      </c>
      <c r="U52" t="s">
        <v>43</v>
      </c>
      <c r="W52" t="s">
        <v>43</v>
      </c>
      <c r="X52">
        <v>1</v>
      </c>
      <c r="Y52" t="s">
        <v>43</v>
      </c>
      <c r="Z52" t="s">
        <v>43</v>
      </c>
      <c r="AA52">
        <v>1</v>
      </c>
      <c r="AB52" t="s">
        <v>43</v>
      </c>
    </row>
    <row r="53" spans="1:28">
      <c r="A53" s="23" t="s">
        <v>16</v>
      </c>
      <c r="B53" s="31">
        <v>1</v>
      </c>
      <c r="C53" s="31">
        <v>1</v>
      </c>
      <c r="D53" s="31">
        <v>1</v>
      </c>
      <c r="E53" s="31">
        <v>1</v>
      </c>
      <c r="F53" s="31">
        <v>1</v>
      </c>
      <c r="G53" s="31">
        <v>1</v>
      </c>
      <c r="H53" s="31"/>
      <c r="I53" s="32">
        <v>0</v>
      </c>
      <c r="J53" s="32">
        <v>1</v>
      </c>
      <c r="K53" s="32">
        <v>0</v>
      </c>
      <c r="L53" s="35">
        <v>0.99615876999999997</v>
      </c>
      <c r="M53" s="32">
        <v>1</v>
      </c>
      <c r="N53" s="35">
        <v>0.52908067999999997</v>
      </c>
      <c r="O53" s="23" t="s">
        <v>17</v>
      </c>
      <c r="P53" t="s">
        <v>43</v>
      </c>
      <c r="Q53">
        <v>1</v>
      </c>
      <c r="R53" t="s">
        <v>43</v>
      </c>
      <c r="S53" t="s">
        <v>43</v>
      </c>
      <c r="T53">
        <v>1</v>
      </c>
      <c r="U53" t="s">
        <v>43</v>
      </c>
      <c r="W53" t="s">
        <v>43</v>
      </c>
      <c r="X53">
        <v>1</v>
      </c>
      <c r="Y53" t="s">
        <v>43</v>
      </c>
      <c r="Z53" t="s">
        <v>43</v>
      </c>
      <c r="AA53">
        <v>1</v>
      </c>
      <c r="AB53" t="s">
        <v>43</v>
      </c>
    </row>
    <row r="54" spans="1:28">
      <c r="A54" s="23" t="s">
        <v>18</v>
      </c>
      <c r="B54" s="31">
        <v>1</v>
      </c>
      <c r="C54" s="31">
        <v>1</v>
      </c>
      <c r="D54" s="31">
        <v>1</v>
      </c>
      <c r="E54" s="31">
        <v>1</v>
      </c>
      <c r="F54" s="31">
        <v>1</v>
      </c>
      <c r="G54" s="31">
        <v>1</v>
      </c>
      <c r="H54" s="31"/>
      <c r="I54" s="32">
        <v>1</v>
      </c>
      <c r="J54" s="32">
        <v>1</v>
      </c>
      <c r="K54" s="32">
        <v>0</v>
      </c>
      <c r="L54" s="35">
        <v>0.99692937999999998</v>
      </c>
      <c r="M54" s="32">
        <v>1</v>
      </c>
      <c r="N54" s="35">
        <v>0.62359551000000002</v>
      </c>
      <c r="O54" s="23" t="s">
        <v>20</v>
      </c>
      <c r="P54" t="s">
        <v>43</v>
      </c>
      <c r="Q54">
        <v>1</v>
      </c>
      <c r="R54" t="s">
        <v>43</v>
      </c>
      <c r="S54" t="s">
        <v>43</v>
      </c>
      <c r="T54">
        <v>1</v>
      </c>
      <c r="U54" t="s">
        <v>43</v>
      </c>
      <c r="W54" t="s">
        <v>43</v>
      </c>
      <c r="X54">
        <v>1</v>
      </c>
      <c r="Y54" t="s">
        <v>43</v>
      </c>
      <c r="Z54" t="s">
        <v>43</v>
      </c>
      <c r="AA54">
        <v>1</v>
      </c>
      <c r="AB54" t="s">
        <v>43</v>
      </c>
    </row>
    <row r="55" spans="1:28">
      <c r="A55" s="23" t="s">
        <v>21</v>
      </c>
      <c r="B55" s="31">
        <v>0</v>
      </c>
      <c r="C55" s="31">
        <v>1</v>
      </c>
      <c r="D55">
        <v>0</v>
      </c>
      <c r="E55" s="35">
        <v>0.99429635999999999</v>
      </c>
      <c r="F55" s="31">
        <v>1</v>
      </c>
      <c r="G55" s="35">
        <v>0.99277221000000004</v>
      </c>
      <c r="H55" s="35"/>
      <c r="I55" s="32">
        <v>0</v>
      </c>
      <c r="J55" s="32">
        <v>1</v>
      </c>
      <c r="K55" s="32">
        <v>0</v>
      </c>
      <c r="L55" s="31">
        <v>0.99573014999999998</v>
      </c>
      <c r="M55" s="32">
        <v>1</v>
      </c>
      <c r="N55" s="35">
        <v>0.62616822000000005</v>
      </c>
      <c r="O55" s="23" t="s">
        <v>22</v>
      </c>
      <c r="P55" t="s">
        <v>43</v>
      </c>
      <c r="Q55">
        <v>1</v>
      </c>
      <c r="R55" t="s">
        <v>43</v>
      </c>
      <c r="S55" t="s">
        <v>43</v>
      </c>
      <c r="T55">
        <v>1</v>
      </c>
      <c r="U55" t="s">
        <v>43</v>
      </c>
      <c r="W55" t="s">
        <v>43</v>
      </c>
      <c r="X55">
        <v>1</v>
      </c>
      <c r="Y55" t="s">
        <v>43</v>
      </c>
      <c r="Z55" t="s">
        <v>43</v>
      </c>
      <c r="AA55">
        <v>1</v>
      </c>
      <c r="AB55" t="s">
        <v>43</v>
      </c>
    </row>
    <row r="56" spans="1:28">
      <c r="A56" s="23" t="s">
        <v>23</v>
      </c>
      <c r="B56" s="33" t="s">
        <v>44</v>
      </c>
      <c r="C56" s="33" t="s">
        <v>45</v>
      </c>
      <c r="D56" s="33" t="s">
        <v>44</v>
      </c>
      <c r="E56" s="35">
        <v>0.99511514000000001</v>
      </c>
      <c r="F56" s="33" t="s">
        <v>45</v>
      </c>
      <c r="G56" s="35">
        <v>0.99384461999999996</v>
      </c>
      <c r="H56" s="35"/>
      <c r="I56" s="32">
        <v>0</v>
      </c>
      <c r="J56" s="32">
        <v>1</v>
      </c>
      <c r="K56" s="32">
        <v>0</v>
      </c>
      <c r="L56" s="35">
        <v>0.98969072000000002</v>
      </c>
      <c r="M56" s="32">
        <v>1</v>
      </c>
      <c r="N56" s="35">
        <v>0.70198674999999999</v>
      </c>
      <c r="O56" s="23" t="s">
        <v>24</v>
      </c>
      <c r="P56" t="s">
        <v>43</v>
      </c>
      <c r="Q56">
        <v>1</v>
      </c>
      <c r="R56" t="s">
        <v>43</v>
      </c>
      <c r="S56" t="s">
        <v>43</v>
      </c>
      <c r="T56">
        <v>1</v>
      </c>
      <c r="U56" t="s">
        <v>43</v>
      </c>
      <c r="W56" t="s">
        <v>43</v>
      </c>
      <c r="X56">
        <v>1</v>
      </c>
      <c r="Y56" t="s">
        <v>43</v>
      </c>
      <c r="Z56" t="s">
        <v>43</v>
      </c>
      <c r="AA56">
        <v>1</v>
      </c>
      <c r="AB56" t="s">
        <v>43</v>
      </c>
    </row>
    <row r="57" spans="1:28">
      <c r="A57" s="23" t="s">
        <v>25</v>
      </c>
      <c r="B57" s="32">
        <v>0</v>
      </c>
      <c r="C57" s="32">
        <v>0</v>
      </c>
      <c r="D57" s="32">
        <v>0</v>
      </c>
      <c r="E57">
        <v>0.98266167999999998</v>
      </c>
      <c r="F57" s="35">
        <v>0.98932591999999997</v>
      </c>
      <c r="G57" s="35">
        <v>0.97866304000000004</v>
      </c>
      <c r="H57" s="35"/>
      <c r="I57" s="32">
        <v>0</v>
      </c>
      <c r="J57" s="32">
        <v>1</v>
      </c>
      <c r="K57" s="32"/>
      <c r="L57" s="35">
        <v>0.54814814999999995</v>
      </c>
      <c r="M57" s="32">
        <v>1</v>
      </c>
      <c r="N57" s="35">
        <v>0.67005937000000004</v>
      </c>
      <c r="O57" s="24" t="s">
        <v>26</v>
      </c>
      <c r="P57" t="s">
        <v>43</v>
      </c>
      <c r="Q57">
        <v>1</v>
      </c>
      <c r="R57" t="s">
        <v>43</v>
      </c>
      <c r="S57" t="s">
        <v>43</v>
      </c>
      <c r="T57">
        <v>1</v>
      </c>
      <c r="U57" t="s">
        <v>43</v>
      </c>
      <c r="W57" t="s">
        <v>43</v>
      </c>
      <c r="X57">
        <v>1</v>
      </c>
      <c r="Y57" t="s">
        <v>43</v>
      </c>
      <c r="Z57" t="s">
        <v>43</v>
      </c>
      <c r="AA57">
        <v>1</v>
      </c>
      <c r="AB57" t="s">
        <v>43</v>
      </c>
    </row>
    <row r="58" spans="1:28">
      <c r="A58" s="24" t="s">
        <v>27</v>
      </c>
      <c r="B58" t="s">
        <v>41</v>
      </c>
      <c r="C58" t="s">
        <v>41</v>
      </c>
      <c r="D58" t="s">
        <v>41</v>
      </c>
      <c r="E58" t="s">
        <v>41</v>
      </c>
      <c r="F58" t="s">
        <v>41</v>
      </c>
      <c r="G58" t="s">
        <v>41</v>
      </c>
      <c r="I58" t="s">
        <v>41</v>
      </c>
      <c r="J58" t="s">
        <v>41</v>
      </c>
      <c r="K58" t="s">
        <v>41</v>
      </c>
      <c r="L58" t="s">
        <v>41</v>
      </c>
      <c r="M58" t="s">
        <v>41</v>
      </c>
      <c r="N58" t="s">
        <v>41</v>
      </c>
    </row>
    <row r="61" spans="1:28" ht="18.75">
      <c r="A61" s="59" t="s">
        <v>46</v>
      </c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</row>
    <row r="62" spans="1:28" ht="18.75">
      <c r="A62" s="23"/>
      <c r="B62" s="59" t="s">
        <v>35</v>
      </c>
      <c r="C62" s="59"/>
      <c r="D62" s="59"/>
      <c r="E62" s="59"/>
      <c r="F62" s="59"/>
      <c r="G62" s="59"/>
      <c r="H62" s="38"/>
      <c r="I62" s="59" t="s">
        <v>36</v>
      </c>
      <c r="J62" s="59"/>
      <c r="K62" s="59"/>
      <c r="L62" s="59"/>
      <c r="M62" s="59"/>
      <c r="N62" s="59"/>
      <c r="O62" s="30"/>
      <c r="P62" s="59" t="s">
        <v>37</v>
      </c>
      <c r="Q62" s="59"/>
      <c r="R62" s="59"/>
      <c r="S62" s="59"/>
      <c r="T62" s="59"/>
      <c r="U62" s="59"/>
      <c r="V62" s="38"/>
      <c r="W62" s="59" t="s">
        <v>38</v>
      </c>
      <c r="X62" s="59"/>
      <c r="Y62" s="59"/>
      <c r="Z62" s="59"/>
      <c r="AA62" s="59"/>
      <c r="AB62" s="59"/>
    </row>
    <row r="63" spans="1:28">
      <c r="A63" s="22"/>
      <c r="B63" s="62">
        <v>0</v>
      </c>
      <c r="C63" s="62"/>
      <c r="D63" s="62"/>
      <c r="E63" s="62">
        <v>1</v>
      </c>
      <c r="F63" s="62"/>
      <c r="G63" s="62"/>
      <c r="H63" s="23"/>
      <c r="I63" s="62">
        <v>0</v>
      </c>
      <c r="J63" s="62"/>
      <c r="K63" s="62"/>
      <c r="L63" s="62">
        <v>1</v>
      </c>
      <c r="M63" s="62"/>
      <c r="N63" s="62"/>
      <c r="O63" s="30"/>
      <c r="P63" s="62">
        <v>0</v>
      </c>
      <c r="Q63" s="62"/>
      <c r="R63" s="62"/>
      <c r="S63" s="62">
        <v>1</v>
      </c>
      <c r="T63" s="62"/>
      <c r="U63" s="62"/>
      <c r="V63" s="23"/>
      <c r="W63" s="62">
        <v>0</v>
      </c>
      <c r="X63" s="62"/>
      <c r="Y63" s="62"/>
      <c r="Z63" s="62">
        <v>1</v>
      </c>
      <c r="AA63" s="62"/>
      <c r="AB63" s="62"/>
    </row>
    <row r="64" spans="1:28">
      <c r="A64" s="22"/>
      <c r="B64" s="23" t="s">
        <v>10</v>
      </c>
      <c r="C64" s="23" t="s">
        <v>9</v>
      </c>
      <c r="D64" s="23" t="s">
        <v>19</v>
      </c>
      <c r="E64" s="23" t="s">
        <v>10</v>
      </c>
      <c r="F64" s="23" t="s">
        <v>9</v>
      </c>
      <c r="G64" s="23" t="s">
        <v>19</v>
      </c>
      <c r="H64" s="23"/>
      <c r="I64" s="23" t="s">
        <v>10</v>
      </c>
      <c r="J64" s="23" t="s">
        <v>9</v>
      </c>
      <c r="K64" s="23" t="s">
        <v>19</v>
      </c>
      <c r="L64" s="23" t="s">
        <v>10</v>
      </c>
      <c r="M64" s="23" t="s">
        <v>9</v>
      </c>
      <c r="N64" s="23" t="s">
        <v>19</v>
      </c>
      <c r="O64" s="25"/>
      <c r="P64" s="23" t="s">
        <v>10</v>
      </c>
      <c r="Q64" s="23" t="s">
        <v>9</v>
      </c>
      <c r="R64" s="23" t="s">
        <v>19</v>
      </c>
      <c r="S64" s="23" t="s">
        <v>10</v>
      </c>
      <c r="T64" s="23" t="s">
        <v>9</v>
      </c>
      <c r="U64" s="23" t="s">
        <v>19</v>
      </c>
      <c r="V64" s="23"/>
      <c r="W64" s="23" t="s">
        <v>10</v>
      </c>
      <c r="X64" s="23" t="s">
        <v>9</v>
      </c>
      <c r="Y64" s="23" t="s">
        <v>19</v>
      </c>
      <c r="Z64" s="23" t="s">
        <v>10</v>
      </c>
      <c r="AA64" s="23" t="s">
        <v>9</v>
      </c>
      <c r="AB64" s="23" t="s">
        <v>19</v>
      </c>
    </row>
    <row r="65" spans="1:28">
      <c r="A65" s="23" t="s">
        <v>5</v>
      </c>
      <c r="B65" s="35">
        <v>4.0816329999999998E-2</v>
      </c>
      <c r="C65" s="35">
        <v>0.64406779999999997</v>
      </c>
      <c r="D65" s="35">
        <v>6.4605399999999999E-3</v>
      </c>
      <c r="E65" s="35">
        <v>0</v>
      </c>
      <c r="F65" s="34">
        <v>0</v>
      </c>
      <c r="G65" s="31">
        <v>0</v>
      </c>
      <c r="H65" s="31"/>
      <c r="I65" s="32">
        <v>0</v>
      </c>
      <c r="J65" s="35">
        <v>0.53731342999999998</v>
      </c>
      <c r="K65" s="35">
        <v>0.53731342999999998</v>
      </c>
      <c r="L65" s="31">
        <v>0</v>
      </c>
      <c r="M65" s="32">
        <v>0</v>
      </c>
      <c r="N65" s="32">
        <v>0</v>
      </c>
      <c r="O65" s="23" t="s">
        <v>8</v>
      </c>
      <c r="P65" s="35">
        <v>2.2883299999999999E-2</v>
      </c>
      <c r="Q65" s="35">
        <v>0.66501854000000005</v>
      </c>
      <c r="R65" s="35">
        <v>2.4239650000000001E-2</v>
      </c>
      <c r="S65">
        <v>0</v>
      </c>
      <c r="T65">
        <v>0</v>
      </c>
      <c r="U65">
        <v>0</v>
      </c>
      <c r="W65">
        <v>0</v>
      </c>
      <c r="X65" s="35">
        <v>0.49230769000000002</v>
      </c>
      <c r="Y65">
        <v>0</v>
      </c>
      <c r="Z65">
        <v>0</v>
      </c>
      <c r="AA65">
        <v>0</v>
      </c>
      <c r="AB65">
        <v>0</v>
      </c>
    </row>
    <row r="66" spans="1:28">
      <c r="A66" s="23" t="s">
        <v>8</v>
      </c>
      <c r="B66" s="31">
        <v>2.2883299999999999E-2</v>
      </c>
      <c r="C66" s="35">
        <v>0.66501854000000005</v>
      </c>
      <c r="D66" s="35">
        <v>2.4239650000000001E-2</v>
      </c>
      <c r="E66" s="35">
        <v>0</v>
      </c>
      <c r="F66" s="34">
        <v>0</v>
      </c>
      <c r="G66" s="31">
        <v>0</v>
      </c>
      <c r="H66" s="31"/>
      <c r="I66" s="32">
        <v>0</v>
      </c>
      <c r="J66" s="35">
        <v>0.49230769000000002</v>
      </c>
      <c r="K66" s="32">
        <v>0</v>
      </c>
      <c r="L66" s="31">
        <v>0</v>
      </c>
      <c r="M66" s="32">
        <v>0</v>
      </c>
      <c r="N66" s="32">
        <v>0</v>
      </c>
      <c r="O66" s="23" t="s">
        <v>11</v>
      </c>
      <c r="P66" s="35">
        <v>1.6984160000000002E-2</v>
      </c>
      <c r="Q66" s="35">
        <v>0.64065450000000002</v>
      </c>
      <c r="R66" s="35">
        <v>2.3335620000000001E-2</v>
      </c>
      <c r="S66">
        <v>0</v>
      </c>
      <c r="T66">
        <v>0</v>
      </c>
      <c r="U66">
        <v>0</v>
      </c>
      <c r="W66">
        <v>0</v>
      </c>
      <c r="X66" s="35">
        <v>0.49230769000000002</v>
      </c>
      <c r="Y66">
        <v>0</v>
      </c>
      <c r="Z66">
        <v>0</v>
      </c>
      <c r="AA66">
        <v>0</v>
      </c>
      <c r="AB66">
        <v>0</v>
      </c>
    </row>
    <row r="67" spans="1:28">
      <c r="A67" s="23" t="s">
        <v>13</v>
      </c>
      <c r="B67" s="31">
        <v>9.1938249999999999E-2</v>
      </c>
      <c r="C67" s="31">
        <v>0.57793136000000001</v>
      </c>
      <c r="D67" s="35">
        <v>7.6470590000000005E-2</v>
      </c>
      <c r="E67" s="35">
        <v>0.25750350999999999</v>
      </c>
      <c r="F67" s="35">
        <v>0.22460595</v>
      </c>
      <c r="G67" s="35">
        <v>0.25654596000000002</v>
      </c>
      <c r="H67" s="35"/>
      <c r="I67" s="32">
        <v>0</v>
      </c>
      <c r="J67" s="35">
        <v>1.5625E-2</v>
      </c>
      <c r="K67" s="32">
        <v>0</v>
      </c>
      <c r="L67" s="35">
        <v>0.25</v>
      </c>
      <c r="M67" s="35">
        <v>0.24096386</v>
      </c>
      <c r="N67" s="35">
        <v>0.25</v>
      </c>
      <c r="O67" s="23" t="s">
        <v>14</v>
      </c>
      <c r="P67" s="35">
        <v>1.743919E-2</v>
      </c>
      <c r="Q67" s="35">
        <v>0.85471898000000002</v>
      </c>
      <c r="R67" s="35">
        <v>2.0618560000000001E-2</v>
      </c>
      <c r="S67">
        <v>0</v>
      </c>
      <c r="T67">
        <v>0</v>
      </c>
      <c r="U67">
        <v>0</v>
      </c>
      <c r="W67">
        <v>0</v>
      </c>
      <c r="X67" s="35">
        <v>0.49230769000000002</v>
      </c>
      <c r="Y67" s="35">
        <v>2.0202020000000001E-2</v>
      </c>
      <c r="Z67">
        <v>0</v>
      </c>
      <c r="AA67">
        <v>0</v>
      </c>
      <c r="AB67">
        <v>0</v>
      </c>
    </row>
    <row r="68" spans="1:28">
      <c r="A68" s="23" t="s">
        <v>16</v>
      </c>
      <c r="B68" s="35">
        <v>0.48463737000000001</v>
      </c>
      <c r="C68" s="36">
        <v>0.58885984999999996</v>
      </c>
      <c r="D68" s="31">
        <v>0.49871737999999999</v>
      </c>
      <c r="E68" s="35">
        <v>5.1610780000000002E-2</v>
      </c>
      <c r="F68" s="36">
        <v>3.9714058800000002E-4</v>
      </c>
      <c r="G68" s="31">
        <v>5.1548120000000003E-2</v>
      </c>
      <c r="H68" s="31"/>
      <c r="I68" s="32">
        <v>0</v>
      </c>
      <c r="J68" s="35">
        <v>0.50381679000000001</v>
      </c>
      <c r="K68" s="32">
        <v>0</v>
      </c>
      <c r="L68" s="31">
        <v>0.48355899000000002</v>
      </c>
      <c r="M68" s="32">
        <v>0</v>
      </c>
      <c r="N68" s="32">
        <v>0.48062016000000002</v>
      </c>
      <c r="O68" s="23" t="s">
        <v>17</v>
      </c>
      <c r="P68" s="35">
        <v>0.16482583000000001</v>
      </c>
      <c r="Q68">
        <v>0.95323480000000005</v>
      </c>
      <c r="R68">
        <v>0.34799235000000001</v>
      </c>
      <c r="S68">
        <v>0</v>
      </c>
      <c r="T68">
        <v>0</v>
      </c>
      <c r="U68">
        <v>0</v>
      </c>
      <c r="W68" s="35">
        <v>0.80122324</v>
      </c>
      <c r="X68" s="35">
        <v>0.52631578999999995</v>
      </c>
      <c r="Y68" s="35">
        <v>0.84023669000000001</v>
      </c>
    </row>
    <row r="69" spans="1:28">
      <c r="A69" s="23" t="s">
        <v>18</v>
      </c>
      <c r="B69" s="35">
        <v>0.60583328000000003</v>
      </c>
      <c r="C69" s="35">
        <v>0.54764725999999997</v>
      </c>
      <c r="D69" s="35">
        <v>0.66075194999999998</v>
      </c>
      <c r="E69" s="35">
        <v>6.8437300000000001E-3</v>
      </c>
      <c r="F69" s="35">
        <v>0.10558236</v>
      </c>
      <c r="G69" s="35">
        <v>2.5538100000000001E-3</v>
      </c>
      <c r="H69" s="35"/>
      <c r="I69" s="35">
        <v>0.10389610000000001</v>
      </c>
      <c r="J69" s="32">
        <v>0.60992908000000001</v>
      </c>
      <c r="K69" s="32">
        <v>0</v>
      </c>
      <c r="L69" s="35">
        <v>0.42016807</v>
      </c>
      <c r="M69" s="32">
        <v>0</v>
      </c>
      <c r="N69" s="35">
        <v>0.40650407</v>
      </c>
      <c r="O69" s="23" t="s">
        <v>20</v>
      </c>
      <c r="P69" s="35">
        <v>0.99826086999999997</v>
      </c>
      <c r="Q69">
        <v>0.91375408999999996</v>
      </c>
      <c r="R69" s="35">
        <v>0.99953681999999999</v>
      </c>
      <c r="S69">
        <v>0</v>
      </c>
      <c r="T69">
        <v>0</v>
      </c>
      <c r="U69">
        <v>0</v>
      </c>
      <c r="W69" s="35">
        <v>0.57971013999999998</v>
      </c>
      <c r="X69" s="35">
        <v>0.70198674999999999</v>
      </c>
      <c r="Y69">
        <v>1</v>
      </c>
      <c r="Z69">
        <v>0</v>
      </c>
      <c r="AA69">
        <v>0</v>
      </c>
      <c r="AB69">
        <v>1</v>
      </c>
    </row>
    <row r="70" spans="1:28">
      <c r="A70" s="23" t="s">
        <v>21</v>
      </c>
      <c r="B70" s="35">
        <v>3.9659E-4</v>
      </c>
      <c r="C70" s="35">
        <v>7.6268760000000005E-2</v>
      </c>
      <c r="D70">
        <v>0</v>
      </c>
      <c r="E70" s="35">
        <v>0.36326891</v>
      </c>
      <c r="F70" s="35">
        <v>0.37471695999999999</v>
      </c>
      <c r="G70" s="35">
        <v>0.36683259000000001</v>
      </c>
      <c r="H70" s="35"/>
      <c r="I70" s="32">
        <v>0</v>
      </c>
      <c r="J70" s="32">
        <v>1.290323E-2</v>
      </c>
      <c r="K70" s="32">
        <v>0</v>
      </c>
      <c r="L70" s="35">
        <v>0.36211699000000003</v>
      </c>
      <c r="M70" s="35">
        <v>0.35443037999999999</v>
      </c>
      <c r="N70" s="35">
        <v>0.35983263999999998</v>
      </c>
      <c r="O70" s="23" t="s">
        <v>22</v>
      </c>
      <c r="P70" s="35">
        <v>0.99814471000000005</v>
      </c>
      <c r="Q70" s="35">
        <v>0.94582723000000002</v>
      </c>
      <c r="R70" s="35">
        <v>0.99802853000000002</v>
      </c>
      <c r="S70">
        <v>0</v>
      </c>
      <c r="T70">
        <v>0</v>
      </c>
      <c r="U70">
        <v>0</v>
      </c>
      <c r="W70" s="35">
        <v>0.32478632000000002</v>
      </c>
      <c r="X70" s="35">
        <v>0.71052632000000004</v>
      </c>
      <c r="Y70">
        <v>1</v>
      </c>
      <c r="Z70">
        <v>0</v>
      </c>
      <c r="AA70">
        <v>0</v>
      </c>
      <c r="AB70">
        <v>1</v>
      </c>
    </row>
    <row r="71" spans="1:28">
      <c r="A71" s="23" t="s">
        <v>23</v>
      </c>
      <c r="B71" s="35">
        <v>3.9240280000000002E-2</v>
      </c>
      <c r="C71" s="33" t="s">
        <v>47</v>
      </c>
      <c r="D71" s="35">
        <v>1.7731810000000001E-2</v>
      </c>
      <c r="E71" s="33" t="s">
        <v>48</v>
      </c>
      <c r="F71" s="35">
        <v>0.43173589000000001</v>
      </c>
      <c r="G71" s="35">
        <v>0.45209148999999998</v>
      </c>
      <c r="H71" s="35"/>
      <c r="I71" s="32">
        <v>0</v>
      </c>
      <c r="J71" s="32">
        <v>1.290323E-2</v>
      </c>
      <c r="K71" s="32">
        <v>0</v>
      </c>
      <c r="L71" s="35">
        <v>0.49890591000000001</v>
      </c>
      <c r="M71" s="32">
        <v>0.49393605000000002</v>
      </c>
      <c r="N71" s="35">
        <v>0.49890591000000001</v>
      </c>
      <c r="O71" s="23" t="s">
        <v>24</v>
      </c>
      <c r="P71">
        <v>0.99779607999999997</v>
      </c>
      <c r="Q71" s="35">
        <v>0.89711514000000003</v>
      </c>
      <c r="R71" s="35">
        <v>0.99802853000000002</v>
      </c>
      <c r="S71">
        <v>0</v>
      </c>
      <c r="T71">
        <v>0</v>
      </c>
      <c r="U71">
        <v>0</v>
      </c>
      <c r="W71" s="35">
        <v>0.79754601000000003</v>
      </c>
      <c r="X71" s="35">
        <v>0.68013467999999999</v>
      </c>
      <c r="Y71" s="35">
        <v>0.89577465000000001</v>
      </c>
      <c r="Z71">
        <v>0</v>
      </c>
      <c r="AA71">
        <v>0</v>
      </c>
      <c r="AB71">
        <v>0</v>
      </c>
    </row>
    <row r="72" spans="1:28">
      <c r="A72" s="23" t="s">
        <v>25</v>
      </c>
      <c r="B72" s="35">
        <v>0.39087000999999999</v>
      </c>
      <c r="C72" s="35">
        <v>0.18147131</v>
      </c>
      <c r="D72" s="35">
        <v>0.47908914000000002</v>
      </c>
      <c r="E72" s="35">
        <v>0.44238762999999998</v>
      </c>
      <c r="F72" s="35">
        <v>0.50009320999999995</v>
      </c>
      <c r="G72" s="35">
        <v>0.43346421000000002</v>
      </c>
      <c r="H72" s="35"/>
      <c r="I72" s="32">
        <v>0</v>
      </c>
      <c r="J72" s="35">
        <v>0.51145037999999998</v>
      </c>
      <c r="K72" s="32">
        <v>0</v>
      </c>
      <c r="L72" s="35">
        <v>0.58738738999999995</v>
      </c>
      <c r="M72" s="35">
        <v>0.50895140999999999</v>
      </c>
      <c r="N72" s="35">
        <v>0.58738738999999995</v>
      </c>
      <c r="O72" s="24" t="s">
        <v>26</v>
      </c>
      <c r="P72">
        <v>0.99953681999999999</v>
      </c>
      <c r="Q72" s="35">
        <v>0.93543617999999995</v>
      </c>
      <c r="R72" s="35">
        <v>0.99953681999999999</v>
      </c>
      <c r="S72">
        <v>0</v>
      </c>
      <c r="T72">
        <v>0</v>
      </c>
      <c r="U72">
        <v>0</v>
      </c>
      <c r="W72">
        <v>0.83333332999999998</v>
      </c>
      <c r="X72" s="35">
        <v>0.98708010000000002</v>
      </c>
      <c r="Y72" s="35">
        <v>0.96021219999999996</v>
      </c>
      <c r="Z72">
        <v>0</v>
      </c>
      <c r="AA72">
        <v>0</v>
      </c>
      <c r="AB72">
        <v>0</v>
      </c>
    </row>
    <row r="73" spans="1:28">
      <c r="A73" s="24" t="s">
        <v>27</v>
      </c>
      <c r="B73" s="35">
        <v>0.44091428999999999</v>
      </c>
      <c r="C73" s="35">
        <v>0.32546140000000001</v>
      </c>
      <c r="D73" s="35">
        <v>0.50227480000000002</v>
      </c>
      <c r="E73" s="32">
        <v>0.54237605</v>
      </c>
      <c r="F73" s="32">
        <v>0.57088751000000004</v>
      </c>
      <c r="G73" s="35">
        <v>0.53958508999999999</v>
      </c>
      <c r="H73" s="35"/>
      <c r="I73" s="32">
        <v>6.1855670000000001E-2</v>
      </c>
      <c r="J73" s="35">
        <v>0.49828570999999999</v>
      </c>
      <c r="K73" s="32">
        <v>0</v>
      </c>
      <c r="L73" s="35">
        <v>0.64425332000000002</v>
      </c>
      <c r="M73" s="32">
        <v>0.50618673000000003</v>
      </c>
      <c r="N73" s="32">
        <v>0.64827586000000004</v>
      </c>
    </row>
    <row r="76" spans="1:28" ht="18.75">
      <c r="A76" s="59" t="s">
        <v>49</v>
      </c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</row>
    <row r="77" spans="1:28" ht="18.75">
      <c r="A77" s="23"/>
      <c r="B77" s="59" t="s">
        <v>35</v>
      </c>
      <c r="C77" s="59"/>
      <c r="D77" s="59"/>
      <c r="E77" s="59"/>
      <c r="F77" s="59"/>
      <c r="G77" s="59"/>
      <c r="H77" s="38"/>
      <c r="I77" s="59" t="s">
        <v>36</v>
      </c>
      <c r="J77" s="59"/>
      <c r="K77" s="59"/>
      <c r="L77" s="59"/>
      <c r="M77" s="59"/>
      <c r="N77" s="59"/>
      <c r="O77" s="30"/>
      <c r="P77" s="59" t="s">
        <v>37</v>
      </c>
      <c r="Q77" s="59"/>
      <c r="R77" s="59"/>
      <c r="S77" s="59"/>
      <c r="T77" s="59"/>
      <c r="U77" s="59"/>
      <c r="V77" s="38"/>
      <c r="W77" s="59" t="s">
        <v>38</v>
      </c>
      <c r="X77" s="59"/>
      <c r="Y77" s="59"/>
      <c r="Z77" s="59"/>
      <c r="AA77" s="59"/>
      <c r="AB77" s="59"/>
    </row>
    <row r="78" spans="1:28">
      <c r="A78" s="22"/>
      <c r="B78" s="62">
        <v>0</v>
      </c>
      <c r="C78" s="62"/>
      <c r="D78" s="62"/>
      <c r="E78" s="62">
        <v>1</v>
      </c>
      <c r="F78" s="62"/>
      <c r="G78" s="62"/>
      <c r="H78" s="23"/>
      <c r="I78" s="62">
        <v>0</v>
      </c>
      <c r="J78" s="62"/>
      <c r="K78" s="62"/>
      <c r="L78" s="62">
        <v>1</v>
      </c>
      <c r="M78" s="62"/>
      <c r="N78" s="62"/>
      <c r="O78" s="30"/>
      <c r="P78" s="62">
        <v>0</v>
      </c>
      <c r="Q78" s="62"/>
      <c r="R78" s="62"/>
      <c r="S78" s="62">
        <v>1</v>
      </c>
      <c r="T78" s="62"/>
      <c r="U78" s="62"/>
      <c r="V78" s="23"/>
      <c r="W78" s="62">
        <v>0</v>
      </c>
      <c r="X78" s="62"/>
      <c r="Y78" s="62"/>
      <c r="Z78" s="62">
        <v>1</v>
      </c>
      <c r="AA78" s="62"/>
      <c r="AB78" s="62"/>
    </row>
    <row r="79" spans="1:28">
      <c r="A79" s="22"/>
      <c r="B79" s="23" t="s">
        <v>10</v>
      </c>
      <c r="C79" s="23" t="s">
        <v>9</v>
      </c>
      <c r="D79" s="23" t="s">
        <v>19</v>
      </c>
      <c r="E79" s="23" t="s">
        <v>10</v>
      </c>
      <c r="F79" s="23" t="s">
        <v>9</v>
      </c>
      <c r="G79" s="23" t="s">
        <v>19</v>
      </c>
      <c r="H79" s="23"/>
      <c r="I79" s="23" t="s">
        <v>10</v>
      </c>
      <c r="J79" s="23" t="s">
        <v>9</v>
      </c>
      <c r="K79" s="23" t="s">
        <v>19</v>
      </c>
      <c r="L79" s="23" t="s">
        <v>10</v>
      </c>
      <c r="M79" s="23" t="s">
        <v>9</v>
      </c>
      <c r="N79" s="23" t="s">
        <v>19</v>
      </c>
      <c r="O79" s="25"/>
      <c r="P79" s="23" t="s">
        <v>10</v>
      </c>
      <c r="Q79" s="23" t="s">
        <v>9</v>
      </c>
      <c r="R79" s="23" t="s">
        <v>19</v>
      </c>
      <c r="S79" s="23" t="s">
        <v>10</v>
      </c>
      <c r="T79" s="23" t="s">
        <v>9</v>
      </c>
      <c r="U79" s="23" t="s">
        <v>19</v>
      </c>
      <c r="V79" s="23"/>
      <c r="W79" s="23" t="s">
        <v>10</v>
      </c>
      <c r="X79" s="23" t="s">
        <v>9</v>
      </c>
      <c r="Y79" s="23" t="s">
        <v>19</v>
      </c>
      <c r="Z79" s="23" t="s">
        <v>10</v>
      </c>
      <c r="AA79" s="23" t="s">
        <v>9</v>
      </c>
      <c r="AB79" s="23" t="s">
        <v>19</v>
      </c>
    </row>
    <row r="80" spans="1:28">
      <c r="A80" s="23" t="s">
        <v>5</v>
      </c>
      <c r="B80" s="35">
        <v>0.92600652999999999</v>
      </c>
      <c r="C80" s="35">
        <v>0.91986601000000001</v>
      </c>
      <c r="D80">
        <v>0.93627318999999998</v>
      </c>
      <c r="E80" s="35">
        <v>0.52447551999999997</v>
      </c>
      <c r="F80" s="35">
        <v>0.15258856000000001</v>
      </c>
      <c r="G80">
        <v>0.55198488000000001</v>
      </c>
      <c r="I80" s="35">
        <v>0.94565217000000001</v>
      </c>
      <c r="J80" s="35">
        <v>0.93181818000000005</v>
      </c>
      <c r="K80" s="35">
        <v>0.95135135000000004</v>
      </c>
      <c r="L80">
        <v>0</v>
      </c>
      <c r="M80" s="35">
        <v>0.33333332999999998</v>
      </c>
      <c r="N80">
        <v>0</v>
      </c>
      <c r="O80" s="23" t="s">
        <v>8</v>
      </c>
      <c r="P80" s="35">
        <v>0.91998970999999996</v>
      </c>
      <c r="Q80" s="35">
        <v>0.51390588999999998</v>
      </c>
      <c r="R80">
        <v>0.91958762999999999</v>
      </c>
      <c r="S80" s="35">
        <v>0.13850415999999999</v>
      </c>
      <c r="T80">
        <v>0</v>
      </c>
      <c r="U80" s="35">
        <v>0.15217391</v>
      </c>
      <c r="V80" s="35"/>
      <c r="W80" s="35">
        <v>0.86725664000000002</v>
      </c>
      <c r="X80" s="35">
        <v>0.71864406999999997</v>
      </c>
      <c r="Y80">
        <v>0.87058824000000001</v>
      </c>
      <c r="Z80">
        <v>0</v>
      </c>
      <c r="AA80" s="35">
        <v>6.7415729999999993E-2</v>
      </c>
      <c r="AB80">
        <v>0</v>
      </c>
    </row>
    <row r="81" spans="1:28">
      <c r="A81" s="23" t="s">
        <v>8</v>
      </c>
      <c r="B81" s="31">
        <v>0.91998970999999996</v>
      </c>
      <c r="C81" s="35">
        <v>0.51390588999999998</v>
      </c>
      <c r="D81" s="31">
        <v>0.91958762999999999</v>
      </c>
      <c r="E81" s="35">
        <v>0.13850415999999999</v>
      </c>
      <c r="F81" s="31">
        <v>0</v>
      </c>
      <c r="G81" s="35">
        <v>0.15217391</v>
      </c>
      <c r="H81" s="35"/>
      <c r="I81" s="35">
        <v>0.95956872999999998</v>
      </c>
      <c r="J81">
        <v>0.84662577000000006</v>
      </c>
      <c r="K81" s="35">
        <v>0.90028490000000005</v>
      </c>
      <c r="L81">
        <v>0</v>
      </c>
      <c r="M81" s="35">
        <v>0.16666666999999999</v>
      </c>
      <c r="N81">
        <v>0</v>
      </c>
      <c r="O81" s="23" t="s">
        <v>11</v>
      </c>
      <c r="P81" s="35">
        <v>0.96185319999999996</v>
      </c>
      <c r="Q81" s="35">
        <v>0.51085022999999996</v>
      </c>
      <c r="R81" s="35">
        <v>0.95674172000000002</v>
      </c>
      <c r="S81" s="35">
        <v>0.45207956999999999</v>
      </c>
      <c r="T81" s="35">
        <v>4.314544E-2</v>
      </c>
      <c r="U81" s="35">
        <v>0.42033897999999997</v>
      </c>
      <c r="V81" s="35"/>
      <c r="W81" s="35">
        <v>0.74918567000000003</v>
      </c>
      <c r="X81" s="35">
        <v>0.82972135999999996</v>
      </c>
      <c r="Y81">
        <v>0.81846154000000004</v>
      </c>
      <c r="AA81" s="35">
        <v>9.8360660000000003E-2</v>
      </c>
      <c r="AB81">
        <v>0</v>
      </c>
    </row>
    <row r="82" spans="1:28">
      <c r="A82" s="23" t="s">
        <v>13</v>
      </c>
      <c r="B82" s="35">
        <v>0.55343290000000001</v>
      </c>
      <c r="C82" s="35">
        <v>0.51101945000000004</v>
      </c>
      <c r="D82" s="35">
        <v>0.52221172000000005</v>
      </c>
      <c r="E82" s="35">
        <v>6.0871679999999997E-2</v>
      </c>
      <c r="F82" s="35">
        <v>2.5827659999999999E-2</v>
      </c>
      <c r="G82" s="35">
        <v>5.5140189999999999E-2</v>
      </c>
      <c r="H82" s="35"/>
      <c r="I82" s="35">
        <v>0.35260116000000002</v>
      </c>
      <c r="J82" s="35">
        <v>0.34782608999999998</v>
      </c>
      <c r="K82" s="32">
        <v>0.58536584999999997</v>
      </c>
      <c r="L82" s="35">
        <v>4.2735040000000002E-2</v>
      </c>
      <c r="M82" s="35">
        <v>4.2553189999999998E-2</v>
      </c>
      <c r="N82" s="32">
        <v>0</v>
      </c>
      <c r="O82" s="23" t="s">
        <v>14</v>
      </c>
      <c r="P82" s="35">
        <v>0.94351651000000003</v>
      </c>
      <c r="Q82" s="35">
        <v>0.48654428999999999</v>
      </c>
      <c r="R82" s="35">
        <v>0.81970885000000004</v>
      </c>
      <c r="S82" s="35">
        <v>0.32159264999999998</v>
      </c>
      <c r="T82" s="35">
        <v>1.38648E-3</v>
      </c>
      <c r="U82" s="35">
        <v>4.7337280000000002E-2</v>
      </c>
      <c r="V82" s="35"/>
      <c r="W82" s="35">
        <v>0.72</v>
      </c>
      <c r="X82" s="35">
        <v>0.77564102999999995</v>
      </c>
      <c r="Y82" s="35">
        <v>0.93922651999999995</v>
      </c>
      <c r="Z82">
        <v>0</v>
      </c>
      <c r="AA82" s="35">
        <v>2.7777779999999998E-2</v>
      </c>
      <c r="AB82">
        <v>0</v>
      </c>
    </row>
    <row r="83" spans="1:28">
      <c r="A83" s="23" t="s">
        <v>16</v>
      </c>
      <c r="B83" s="35">
        <v>0.78116196999999998</v>
      </c>
      <c r="C83" s="31">
        <v>0.43772280000000002</v>
      </c>
      <c r="D83" s="35">
        <v>0.77715506000000001</v>
      </c>
      <c r="E83" s="35">
        <v>0.55859375</v>
      </c>
      <c r="F83" s="35">
        <v>0.32708468000000002</v>
      </c>
      <c r="G83" s="35">
        <v>0.56442358000000004</v>
      </c>
      <c r="H83" s="35"/>
      <c r="I83" s="35">
        <v>0.56070640000000005</v>
      </c>
      <c r="J83" s="32">
        <v>0.34188034</v>
      </c>
      <c r="K83" s="35">
        <v>0.81481481</v>
      </c>
      <c r="L83" s="35">
        <v>0.37617555000000003</v>
      </c>
      <c r="M83" s="35">
        <v>0.45130640999999999</v>
      </c>
      <c r="N83" s="32">
        <v>0.38202247</v>
      </c>
      <c r="O83" s="23" t="s">
        <v>17</v>
      </c>
      <c r="P83" s="35">
        <v>0.73638669000000001</v>
      </c>
      <c r="Q83" s="35">
        <v>0.48339879000000002</v>
      </c>
      <c r="R83" s="35">
        <v>0.57578806000000005</v>
      </c>
      <c r="S83">
        <v>1.4500839999999999E-2</v>
      </c>
      <c r="T83">
        <v>0</v>
      </c>
      <c r="U83" s="35">
        <v>7.8989000000000001E-4</v>
      </c>
      <c r="V83" s="35"/>
      <c r="W83" s="35">
        <v>0.70270270000000001</v>
      </c>
      <c r="X83" s="35">
        <v>0.79113924000000002</v>
      </c>
      <c r="Y83" s="35">
        <v>0.93333332999999996</v>
      </c>
      <c r="Z83">
        <v>0</v>
      </c>
      <c r="AA83" s="35">
        <v>2.9411759999999999E-2</v>
      </c>
      <c r="AB83">
        <v>0</v>
      </c>
    </row>
    <row r="84" spans="1:28">
      <c r="A84" s="23" t="s">
        <v>18</v>
      </c>
      <c r="B84" s="35">
        <v>0.75292864999999998</v>
      </c>
      <c r="C84" s="31">
        <v>0.59643606000000005</v>
      </c>
      <c r="D84" s="35">
        <v>0.75190973999999999</v>
      </c>
      <c r="E84" s="31">
        <v>3.73444E-2</v>
      </c>
      <c r="F84" s="35">
        <v>0.31633687999999999</v>
      </c>
      <c r="G84" s="31">
        <v>0</v>
      </c>
      <c r="H84" s="31"/>
      <c r="I84" s="35">
        <v>0.75486381000000002</v>
      </c>
      <c r="J84" s="35">
        <v>0.50331126000000004</v>
      </c>
      <c r="K84" s="35">
        <v>0.75291074000000002</v>
      </c>
      <c r="L84" s="35">
        <v>2.072539E-2</v>
      </c>
      <c r="M84" s="32">
        <v>0.55968689000000005</v>
      </c>
      <c r="N84" s="32">
        <v>0</v>
      </c>
      <c r="O84" s="23" t="s">
        <v>20</v>
      </c>
      <c r="P84" s="35">
        <v>0.77441859999999996</v>
      </c>
      <c r="Q84">
        <v>0.52602358999999999</v>
      </c>
      <c r="R84" s="35">
        <v>0.70262793999999995</v>
      </c>
      <c r="S84" s="35">
        <v>3.9603960000000001E-2</v>
      </c>
      <c r="T84">
        <v>0</v>
      </c>
      <c r="U84">
        <v>2.7149320000000001E-2</v>
      </c>
      <c r="W84" s="35">
        <v>0.13197970000000001</v>
      </c>
      <c r="X84">
        <v>0.84307692000000001</v>
      </c>
      <c r="Y84" s="35">
        <v>0.58823528999999997</v>
      </c>
      <c r="Z84" s="35">
        <v>8.5561499999999999E-2</v>
      </c>
      <c r="AA84" s="35">
        <v>0.13559321999999999</v>
      </c>
      <c r="AB84">
        <v>0</v>
      </c>
    </row>
    <row r="85" spans="1:28">
      <c r="A85" s="23" t="s">
        <v>21</v>
      </c>
      <c r="B85" s="35">
        <v>0.77111240999999997</v>
      </c>
      <c r="C85" s="31">
        <v>0.63091980999999997</v>
      </c>
      <c r="D85" s="35">
        <v>0.77177819000000003</v>
      </c>
      <c r="E85" s="35">
        <v>3.4398030000000003E-2</v>
      </c>
      <c r="F85" s="31">
        <v>0.32835491</v>
      </c>
      <c r="G85" s="31">
        <v>3.9640380000000003E-2</v>
      </c>
      <c r="H85" s="31"/>
      <c r="I85" s="32">
        <v>0.77070064000000005</v>
      </c>
      <c r="J85" s="35">
        <v>0.75510204000000003</v>
      </c>
      <c r="K85" s="35">
        <v>0.76677315999999995</v>
      </c>
      <c r="L85" s="31">
        <v>0</v>
      </c>
      <c r="M85" s="35">
        <v>0.48663102000000003</v>
      </c>
      <c r="N85" s="32">
        <v>0</v>
      </c>
      <c r="O85" s="23" t="s">
        <v>22</v>
      </c>
      <c r="P85" s="35">
        <v>0.54237897999999996</v>
      </c>
      <c r="Q85">
        <v>0.75683018999999996</v>
      </c>
      <c r="R85" s="35">
        <v>0.52673700000000001</v>
      </c>
      <c r="S85" s="35">
        <v>0.13473971000000001</v>
      </c>
      <c r="T85" s="35">
        <v>0.13896312</v>
      </c>
      <c r="U85">
        <v>0.13208806000000001</v>
      </c>
      <c r="W85" s="35">
        <v>8.3333329999999997E-2</v>
      </c>
      <c r="X85">
        <v>0.68571428999999995</v>
      </c>
      <c r="Y85" s="35">
        <v>0.57777778000000002</v>
      </c>
      <c r="Z85">
        <v>8.3333329999999997E-2</v>
      </c>
      <c r="AA85">
        <v>0.15384614999999999</v>
      </c>
      <c r="AB85">
        <v>0</v>
      </c>
    </row>
    <row r="86" spans="1:28">
      <c r="A86" s="23" t="s">
        <v>23</v>
      </c>
      <c r="B86" s="33" t="s">
        <v>50</v>
      </c>
      <c r="C86" s="35">
        <v>0.64030491</v>
      </c>
      <c r="D86" s="33" t="s">
        <v>51</v>
      </c>
      <c r="E86" s="33" t="s">
        <v>52</v>
      </c>
      <c r="F86" s="33" t="s">
        <v>53</v>
      </c>
      <c r="G86" s="35">
        <v>1.7877090000000002E-2</v>
      </c>
      <c r="H86" s="35"/>
      <c r="I86" s="32">
        <v>0.77892755999999996</v>
      </c>
      <c r="J86" s="32">
        <v>0.74517765999999996</v>
      </c>
      <c r="K86" s="35">
        <v>0.73884141000000003</v>
      </c>
      <c r="L86" s="35">
        <v>0.18118466999999999</v>
      </c>
      <c r="M86" s="35">
        <v>0.31232876999999998</v>
      </c>
      <c r="N86" s="35">
        <v>7.4074070000000006E-2</v>
      </c>
      <c r="O86" s="23" t="s">
        <v>24</v>
      </c>
      <c r="P86" s="35">
        <v>0.82217865999999995</v>
      </c>
      <c r="Q86" s="35">
        <v>0.92210099000000001</v>
      </c>
      <c r="R86" s="35">
        <v>0.89987839000000003</v>
      </c>
      <c r="S86" s="35">
        <v>6.20384E-2</v>
      </c>
      <c r="T86">
        <v>0</v>
      </c>
      <c r="U86" s="35">
        <v>0.32328767000000003</v>
      </c>
      <c r="V86" s="35"/>
      <c r="W86" s="35">
        <v>0.91525424</v>
      </c>
      <c r="X86" s="35">
        <v>0.98378378</v>
      </c>
      <c r="Y86" s="35">
        <v>0.86725664000000002</v>
      </c>
      <c r="Z86">
        <v>0</v>
      </c>
      <c r="AA86" s="35">
        <v>0.57142857000000002</v>
      </c>
      <c r="AB86">
        <v>0</v>
      </c>
    </row>
    <row r="87" spans="1:28">
      <c r="A87" s="23" t="s">
        <v>25</v>
      </c>
      <c r="B87" s="35">
        <v>0.78793067000000006</v>
      </c>
      <c r="C87" s="35">
        <v>0.81761947999999995</v>
      </c>
      <c r="D87" s="35">
        <v>0.78793067000000006</v>
      </c>
      <c r="E87" s="32">
        <v>0</v>
      </c>
      <c r="F87" s="32">
        <v>0.46193188000000002</v>
      </c>
      <c r="G87" s="32">
        <v>0</v>
      </c>
      <c r="H87" s="32"/>
      <c r="I87" s="35">
        <v>0.73952640999999997</v>
      </c>
      <c r="J87" s="35">
        <v>0.77226026999999997</v>
      </c>
      <c r="K87" s="32">
        <v>0.4420191</v>
      </c>
      <c r="L87" s="35">
        <v>0.35874439000000002</v>
      </c>
      <c r="M87" s="35">
        <v>0.29255319000000002</v>
      </c>
      <c r="N87" s="35">
        <v>0.49568434</v>
      </c>
      <c r="O87" s="24" t="s">
        <v>26</v>
      </c>
      <c r="P87" t="s">
        <v>41</v>
      </c>
      <c r="Q87" t="s">
        <v>41</v>
      </c>
      <c r="R87" t="s">
        <v>41</v>
      </c>
      <c r="S87" t="s">
        <v>41</v>
      </c>
      <c r="T87" t="s">
        <v>41</v>
      </c>
      <c r="U87" t="s">
        <v>41</v>
      </c>
      <c r="W87" t="s">
        <v>41</v>
      </c>
      <c r="X87" t="s">
        <v>41</v>
      </c>
      <c r="Y87" t="s">
        <v>41</v>
      </c>
      <c r="Z87" t="s">
        <v>41</v>
      </c>
      <c r="AA87" t="s">
        <v>41</v>
      </c>
      <c r="AB87" t="s">
        <v>41</v>
      </c>
    </row>
    <row r="88" spans="1:28">
      <c r="A88" s="24" t="s">
        <v>27</v>
      </c>
      <c r="B88" s="35">
        <v>0.80190631000000001</v>
      </c>
      <c r="C88" s="32">
        <v>0.79204558999999997</v>
      </c>
      <c r="D88" s="32">
        <v>0.80180631999999996</v>
      </c>
      <c r="E88" s="35">
        <v>3.1555699999999999E-3</v>
      </c>
      <c r="F88" s="35">
        <v>0.61863464999999995</v>
      </c>
      <c r="G88" s="32">
        <v>3.7831000000000002E-3</v>
      </c>
      <c r="H88" s="32"/>
      <c r="I88" s="35">
        <v>0.74225246</v>
      </c>
      <c r="J88" s="35">
        <v>0.80769230999999997</v>
      </c>
      <c r="K88" s="32">
        <v>0.65840708000000003</v>
      </c>
      <c r="L88" s="35">
        <v>0.17433414</v>
      </c>
      <c r="M88" s="32">
        <v>0</v>
      </c>
      <c r="N88" s="35">
        <v>0.36303629999999998</v>
      </c>
    </row>
    <row r="91" spans="1:28" ht="18.75">
      <c r="A91" s="59" t="s">
        <v>54</v>
      </c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</row>
    <row r="92" spans="1:28" ht="18.75">
      <c r="A92" s="23"/>
      <c r="B92" s="59" t="s">
        <v>35</v>
      </c>
      <c r="C92" s="59"/>
      <c r="D92" s="59"/>
      <c r="E92" s="59"/>
      <c r="F92" s="59"/>
      <c r="G92" s="59"/>
      <c r="H92" s="38"/>
      <c r="I92" s="59" t="s">
        <v>36</v>
      </c>
      <c r="J92" s="59"/>
      <c r="K92" s="59"/>
      <c r="L92" s="59"/>
      <c r="M92" s="59"/>
      <c r="N92" s="59"/>
      <c r="O92" s="30"/>
      <c r="P92" s="59" t="s">
        <v>37</v>
      </c>
      <c r="Q92" s="59"/>
      <c r="R92" s="59"/>
      <c r="S92" s="59"/>
      <c r="T92" s="59"/>
      <c r="U92" s="59"/>
      <c r="V92" s="38"/>
      <c r="W92" s="59" t="s">
        <v>38</v>
      </c>
      <c r="X92" s="59"/>
      <c r="Y92" s="59"/>
      <c r="Z92" s="59"/>
      <c r="AA92" s="59"/>
      <c r="AB92" s="59"/>
    </row>
    <row r="93" spans="1:28">
      <c r="A93" s="22"/>
      <c r="B93" s="62">
        <v>0</v>
      </c>
      <c r="C93" s="62"/>
      <c r="D93" s="62"/>
      <c r="E93" s="62">
        <v>1</v>
      </c>
      <c r="F93" s="62"/>
      <c r="G93" s="62"/>
      <c r="H93" s="23"/>
      <c r="I93" s="62">
        <v>0</v>
      </c>
      <c r="J93" s="62"/>
      <c r="K93" s="62"/>
      <c r="L93" s="62">
        <v>1</v>
      </c>
      <c r="M93" s="62"/>
      <c r="N93" s="62"/>
      <c r="O93" s="30"/>
      <c r="P93" s="62">
        <v>0</v>
      </c>
      <c r="Q93" s="62"/>
      <c r="R93" s="62"/>
      <c r="S93" s="62">
        <v>1</v>
      </c>
      <c r="T93" s="62"/>
      <c r="U93" s="62"/>
      <c r="V93" s="23"/>
      <c r="W93" s="62">
        <v>0</v>
      </c>
      <c r="X93" s="62"/>
      <c r="Y93" s="62"/>
      <c r="Z93" s="62">
        <v>1</v>
      </c>
      <c r="AA93" s="62"/>
      <c r="AB93" s="62"/>
    </row>
    <row r="94" spans="1:28">
      <c r="A94" s="22"/>
      <c r="B94" s="23" t="s">
        <v>10</v>
      </c>
      <c r="C94" s="23" t="s">
        <v>9</v>
      </c>
      <c r="D94" s="23" t="s">
        <v>19</v>
      </c>
      <c r="E94" s="23" t="s">
        <v>10</v>
      </c>
      <c r="F94" s="23" t="s">
        <v>9</v>
      </c>
      <c r="G94" s="23" t="s">
        <v>19</v>
      </c>
      <c r="H94" s="23"/>
      <c r="I94" s="23" t="s">
        <v>10</v>
      </c>
      <c r="J94" s="23" t="s">
        <v>9</v>
      </c>
      <c r="K94" s="23" t="s">
        <v>19</v>
      </c>
      <c r="L94" s="23" t="s">
        <v>10</v>
      </c>
      <c r="M94" s="23" t="s">
        <v>9</v>
      </c>
      <c r="N94" s="23" t="s">
        <v>19</v>
      </c>
      <c r="O94" s="25"/>
      <c r="P94" s="23" t="s">
        <v>10</v>
      </c>
      <c r="Q94" s="23" t="s">
        <v>9</v>
      </c>
      <c r="R94" s="23" t="s">
        <v>19</v>
      </c>
      <c r="S94" s="23" t="s">
        <v>10</v>
      </c>
      <c r="T94" s="23" t="s">
        <v>9</v>
      </c>
      <c r="U94" s="23" t="s">
        <v>19</v>
      </c>
      <c r="V94" s="23"/>
      <c r="W94" s="23" t="s">
        <v>10</v>
      </c>
      <c r="X94" s="23" t="s">
        <v>9</v>
      </c>
      <c r="Y94" s="23" t="s">
        <v>19</v>
      </c>
      <c r="Z94" s="23" t="s">
        <v>10</v>
      </c>
      <c r="AA94" s="23" t="s">
        <v>9</v>
      </c>
      <c r="AB94" s="23" t="s">
        <v>19</v>
      </c>
    </row>
    <row r="95" spans="1:28">
      <c r="A95" s="23" t="s">
        <v>5</v>
      </c>
      <c r="B95" s="31">
        <v>0.59913793000000004</v>
      </c>
      <c r="C95" s="35">
        <v>0.93961707999999999</v>
      </c>
      <c r="D95" s="31">
        <v>0.9453125</v>
      </c>
      <c r="E95" s="31">
        <v>0.2734375</v>
      </c>
      <c r="F95" s="31">
        <v>0</v>
      </c>
      <c r="G95" s="31">
        <v>0</v>
      </c>
      <c r="H95" s="31"/>
      <c r="I95" s="35">
        <v>0.95744680999999998</v>
      </c>
      <c r="J95" s="35">
        <v>0.93478260999999996</v>
      </c>
      <c r="K95" s="35">
        <v>0.95744680999999998</v>
      </c>
      <c r="L95" s="31">
        <v>0</v>
      </c>
      <c r="M95" s="32">
        <v>0</v>
      </c>
      <c r="N95" s="32">
        <v>0</v>
      </c>
      <c r="O95" s="23" t="s">
        <v>8</v>
      </c>
      <c r="P95" s="35">
        <v>0.84396963999999997</v>
      </c>
      <c r="Q95">
        <v>0.96946564999999996</v>
      </c>
      <c r="R95" s="35">
        <v>0.97338402999999996</v>
      </c>
      <c r="S95" s="35">
        <v>0.27260813</v>
      </c>
      <c r="T95">
        <v>0</v>
      </c>
      <c r="U95">
        <v>0</v>
      </c>
      <c r="W95" s="35">
        <v>0.97894736999999998</v>
      </c>
      <c r="X95" s="35">
        <v>0.97354496999999995</v>
      </c>
      <c r="Y95">
        <v>0.97894736999999998</v>
      </c>
      <c r="Z95">
        <v>0</v>
      </c>
      <c r="AA95">
        <v>0</v>
      </c>
      <c r="AB95">
        <v>0</v>
      </c>
    </row>
    <row r="96" spans="1:28">
      <c r="A96" s="23" t="s">
        <v>8</v>
      </c>
      <c r="B96" s="31">
        <v>0.84396963999999997</v>
      </c>
      <c r="C96" s="35">
        <v>0.96946564999999996</v>
      </c>
      <c r="D96" s="35">
        <v>0.97338402999999996</v>
      </c>
      <c r="E96" s="35">
        <v>0.27260813</v>
      </c>
      <c r="F96" s="31">
        <v>0</v>
      </c>
      <c r="G96" s="31">
        <v>0</v>
      </c>
      <c r="H96" s="31"/>
      <c r="I96" s="35">
        <v>0.97916667000000002</v>
      </c>
      <c r="J96" s="35">
        <v>0.97382199000000003</v>
      </c>
      <c r="K96" s="32">
        <v>0.97916667000000002</v>
      </c>
      <c r="L96" s="31">
        <v>0</v>
      </c>
      <c r="M96" s="32">
        <v>0</v>
      </c>
      <c r="N96" s="32">
        <v>0</v>
      </c>
      <c r="O96" s="23" t="s">
        <v>11</v>
      </c>
      <c r="P96" s="35">
        <v>0.74471345</v>
      </c>
      <c r="Q96" s="35">
        <v>0.96921975999999999</v>
      </c>
      <c r="R96" s="35">
        <v>0.97338402999999996</v>
      </c>
      <c r="S96" s="35">
        <v>0.21192053</v>
      </c>
      <c r="T96">
        <v>0</v>
      </c>
      <c r="U96">
        <v>0</v>
      </c>
      <c r="W96" s="35">
        <v>0.97894736999999998</v>
      </c>
      <c r="X96">
        <v>0.97894736999999998</v>
      </c>
      <c r="Y96" s="35">
        <v>0.97894736999999998</v>
      </c>
      <c r="Z96">
        <v>0</v>
      </c>
      <c r="AA96">
        <v>0</v>
      </c>
      <c r="AB96">
        <v>0</v>
      </c>
    </row>
    <row r="97" spans="1:28">
      <c r="A97" s="23" t="s">
        <v>13</v>
      </c>
      <c r="B97" s="35">
        <v>0.87853815999999996</v>
      </c>
      <c r="C97" s="35">
        <v>0.98065124999999997</v>
      </c>
      <c r="D97" s="35">
        <v>0.98241206000000003</v>
      </c>
      <c r="E97" s="35">
        <v>0.24498886</v>
      </c>
      <c r="F97" s="31">
        <v>0</v>
      </c>
      <c r="G97" s="31">
        <v>0</v>
      </c>
      <c r="H97" s="31"/>
      <c r="I97" s="35">
        <v>0.9862069</v>
      </c>
      <c r="J97" s="35">
        <v>0.97916667000000002</v>
      </c>
      <c r="K97" s="35">
        <v>0.9862069</v>
      </c>
      <c r="L97" s="31">
        <v>0</v>
      </c>
      <c r="M97" s="32">
        <v>0</v>
      </c>
      <c r="N97" s="32">
        <v>0</v>
      </c>
      <c r="O97" s="23" t="s">
        <v>14</v>
      </c>
      <c r="P97" s="35">
        <v>0.74471345</v>
      </c>
      <c r="Q97" s="35">
        <v>0.96749521999999999</v>
      </c>
      <c r="R97" s="35">
        <v>0.97338402999999996</v>
      </c>
      <c r="S97" s="35">
        <v>0.21192053</v>
      </c>
      <c r="T97">
        <v>0</v>
      </c>
      <c r="U97">
        <v>0</v>
      </c>
      <c r="W97" s="35">
        <v>0.97894736999999998</v>
      </c>
      <c r="X97" s="35">
        <v>0.97894736999999998</v>
      </c>
      <c r="Y97">
        <v>0.97894736999999998</v>
      </c>
      <c r="Z97">
        <v>0</v>
      </c>
      <c r="AA97">
        <v>0</v>
      </c>
      <c r="AB97">
        <v>0</v>
      </c>
    </row>
    <row r="98" spans="1:28">
      <c r="A98" s="23" t="s">
        <v>16</v>
      </c>
      <c r="B98" s="35">
        <v>0.91019669000000003</v>
      </c>
      <c r="C98" s="35">
        <v>0.98543917000000003</v>
      </c>
      <c r="D98" s="35">
        <v>0.98686678999999999</v>
      </c>
      <c r="E98" s="35">
        <v>0.91019669000000003</v>
      </c>
      <c r="F98" s="31">
        <v>0</v>
      </c>
      <c r="G98" s="31">
        <v>0</v>
      </c>
      <c r="H98" s="31"/>
      <c r="I98" s="35">
        <v>0.98969072000000002</v>
      </c>
      <c r="J98" s="35">
        <v>0.98708010000000002</v>
      </c>
      <c r="K98" s="35">
        <v>0.98969072000000002</v>
      </c>
      <c r="L98" s="31">
        <v>0</v>
      </c>
      <c r="M98" s="32">
        <v>0</v>
      </c>
      <c r="N98" s="32">
        <v>0</v>
      </c>
      <c r="O98" s="23" t="s">
        <v>17</v>
      </c>
      <c r="P98">
        <v>0.74471345</v>
      </c>
      <c r="Q98" s="35">
        <v>0.96946564999999996</v>
      </c>
      <c r="R98" s="35">
        <v>0.74471345</v>
      </c>
      <c r="S98" s="35">
        <v>0.21192053</v>
      </c>
      <c r="T98">
        <v>0</v>
      </c>
      <c r="U98" s="35">
        <v>0.21192053</v>
      </c>
      <c r="V98" s="35"/>
      <c r="W98">
        <v>0.97894736999999998</v>
      </c>
      <c r="X98" s="35">
        <v>0.90173409999999998</v>
      </c>
      <c r="Y98" s="35">
        <v>0.97894736999999998</v>
      </c>
      <c r="Z98">
        <v>0</v>
      </c>
      <c r="AA98" s="35">
        <v>0.19047618999999999</v>
      </c>
      <c r="AB98">
        <v>0</v>
      </c>
    </row>
    <row r="99" spans="1:28">
      <c r="A99" s="23" t="s">
        <v>18</v>
      </c>
      <c r="B99" s="35">
        <v>0.93284935999999996</v>
      </c>
      <c r="C99" s="35">
        <v>0.98904802000000003</v>
      </c>
      <c r="D99" s="35">
        <v>0.98952096</v>
      </c>
      <c r="E99" s="35">
        <v>0.24489796</v>
      </c>
      <c r="F99">
        <v>0</v>
      </c>
      <c r="G99" s="31">
        <v>0</v>
      </c>
      <c r="H99" s="31"/>
      <c r="I99" s="35">
        <v>0.99176955</v>
      </c>
      <c r="J99" s="32">
        <v>0.98969072000000002</v>
      </c>
      <c r="K99" s="35">
        <v>0.99176955</v>
      </c>
      <c r="L99" s="31">
        <v>0</v>
      </c>
      <c r="M99" s="32">
        <v>0</v>
      </c>
      <c r="N99" s="32">
        <v>0</v>
      </c>
      <c r="O99" s="23" t="s">
        <v>20</v>
      </c>
      <c r="P99" t="s">
        <v>41</v>
      </c>
      <c r="Q99" t="s">
        <v>41</v>
      </c>
      <c r="R99" t="s">
        <v>41</v>
      </c>
      <c r="S99" t="s">
        <v>41</v>
      </c>
      <c r="T99" t="s">
        <v>41</v>
      </c>
      <c r="U99" t="s">
        <v>41</v>
      </c>
      <c r="W99" t="s">
        <v>41</v>
      </c>
      <c r="X99" t="s">
        <v>41</v>
      </c>
      <c r="Y99" t="s">
        <v>41</v>
      </c>
      <c r="Z99" t="s">
        <v>41</v>
      </c>
      <c r="AA99" t="s">
        <v>41</v>
      </c>
      <c r="AB99" t="s">
        <v>41</v>
      </c>
    </row>
    <row r="100" spans="1:28">
      <c r="A100" s="23" t="s">
        <v>21</v>
      </c>
      <c r="B100" s="35">
        <v>0.98088571000000002</v>
      </c>
      <c r="C100" s="35">
        <v>0.99088997999999995</v>
      </c>
      <c r="D100" s="35">
        <v>0.98678345000000001</v>
      </c>
      <c r="E100" s="35">
        <v>1.619433E-2</v>
      </c>
      <c r="F100" s="31">
        <v>0</v>
      </c>
      <c r="G100" s="35">
        <v>2.3121389999999999E-2</v>
      </c>
      <c r="H100" s="35"/>
      <c r="I100" s="35">
        <v>0.99142366999999998</v>
      </c>
      <c r="J100" s="35">
        <v>0.98445596000000002</v>
      </c>
      <c r="K100" s="32">
        <v>0.86923077000000004</v>
      </c>
      <c r="L100" s="31">
        <v>0</v>
      </c>
      <c r="M100" s="32">
        <v>0</v>
      </c>
      <c r="N100" s="32">
        <v>0</v>
      </c>
      <c r="O100" s="23" t="s">
        <v>22</v>
      </c>
      <c r="P100" t="s">
        <v>41</v>
      </c>
      <c r="Q100" t="s">
        <v>41</v>
      </c>
      <c r="R100" t="s">
        <v>41</v>
      </c>
      <c r="S100" t="s">
        <v>41</v>
      </c>
      <c r="T100" t="s">
        <v>41</v>
      </c>
      <c r="U100" t="s">
        <v>41</v>
      </c>
      <c r="W100" t="s">
        <v>41</v>
      </c>
      <c r="X100" t="s">
        <v>41</v>
      </c>
      <c r="Y100" t="s">
        <v>41</v>
      </c>
      <c r="Z100" t="s">
        <v>41</v>
      </c>
      <c r="AA100" t="s">
        <v>41</v>
      </c>
      <c r="AB100" t="s">
        <v>41</v>
      </c>
    </row>
    <row r="101" spans="1:28">
      <c r="A101" s="23" t="s">
        <v>23</v>
      </c>
      <c r="B101" t="s">
        <v>41</v>
      </c>
      <c r="C101" t="s">
        <v>41</v>
      </c>
      <c r="D101" t="s">
        <v>41</v>
      </c>
      <c r="E101" t="s">
        <v>41</v>
      </c>
      <c r="F101" t="s">
        <v>41</v>
      </c>
      <c r="G101" t="s">
        <v>41</v>
      </c>
      <c r="I101" t="s">
        <v>41</v>
      </c>
      <c r="J101" t="s">
        <v>41</v>
      </c>
      <c r="K101" t="s">
        <v>41</v>
      </c>
      <c r="L101" t="s">
        <v>41</v>
      </c>
      <c r="M101" t="s">
        <v>41</v>
      </c>
      <c r="N101" t="s">
        <v>41</v>
      </c>
      <c r="O101" s="23" t="s">
        <v>24</v>
      </c>
      <c r="P101" t="s">
        <v>41</v>
      </c>
      <c r="Q101" t="s">
        <v>41</v>
      </c>
      <c r="R101" t="s">
        <v>41</v>
      </c>
      <c r="S101" t="s">
        <v>41</v>
      </c>
      <c r="T101" t="s">
        <v>41</v>
      </c>
      <c r="U101" t="s">
        <v>41</v>
      </c>
      <c r="W101" t="s">
        <v>41</v>
      </c>
      <c r="X101" t="s">
        <v>41</v>
      </c>
      <c r="Y101" t="s">
        <v>41</v>
      </c>
      <c r="Z101" t="s">
        <v>41</v>
      </c>
      <c r="AA101" t="s">
        <v>41</v>
      </c>
      <c r="AB101" t="s">
        <v>41</v>
      </c>
    </row>
    <row r="102" spans="1:28">
      <c r="A102" s="23" t="s">
        <v>25</v>
      </c>
      <c r="B102" t="s">
        <v>41</v>
      </c>
      <c r="C102" t="s">
        <v>41</v>
      </c>
      <c r="D102" t="s">
        <v>41</v>
      </c>
      <c r="E102" t="s">
        <v>41</v>
      </c>
      <c r="F102" t="s">
        <v>41</v>
      </c>
      <c r="G102" t="s">
        <v>41</v>
      </c>
      <c r="I102" t="s">
        <v>41</v>
      </c>
      <c r="J102" t="s">
        <v>41</v>
      </c>
      <c r="K102" t="s">
        <v>41</v>
      </c>
      <c r="L102" t="s">
        <v>41</v>
      </c>
      <c r="M102" t="s">
        <v>41</v>
      </c>
      <c r="N102" t="s">
        <v>41</v>
      </c>
      <c r="O102" s="24" t="s">
        <v>26</v>
      </c>
      <c r="P102" t="s">
        <v>41</v>
      </c>
      <c r="Q102" t="s">
        <v>41</v>
      </c>
      <c r="R102" t="s">
        <v>41</v>
      </c>
      <c r="S102" t="s">
        <v>41</v>
      </c>
      <c r="T102" t="s">
        <v>41</v>
      </c>
      <c r="U102" t="s">
        <v>41</v>
      </c>
      <c r="W102" t="s">
        <v>41</v>
      </c>
      <c r="X102" t="s">
        <v>41</v>
      </c>
      <c r="Y102" t="s">
        <v>41</v>
      </c>
      <c r="Z102" t="s">
        <v>41</v>
      </c>
      <c r="AA102" t="s">
        <v>41</v>
      </c>
      <c r="AB102" t="s">
        <v>41</v>
      </c>
    </row>
    <row r="103" spans="1:28">
      <c r="A103" s="24" t="s">
        <v>27</v>
      </c>
      <c r="B103" t="s">
        <v>41</v>
      </c>
      <c r="C103" t="s">
        <v>41</v>
      </c>
      <c r="D103" t="s">
        <v>41</v>
      </c>
      <c r="E103" t="s">
        <v>41</v>
      </c>
      <c r="F103" t="s">
        <v>41</v>
      </c>
      <c r="G103" t="s">
        <v>41</v>
      </c>
      <c r="I103" t="s">
        <v>41</v>
      </c>
      <c r="J103" t="s">
        <v>41</v>
      </c>
      <c r="K103" t="s">
        <v>41</v>
      </c>
      <c r="L103" t="s">
        <v>41</v>
      </c>
      <c r="M103" t="s">
        <v>41</v>
      </c>
      <c r="N103" t="s">
        <v>41</v>
      </c>
    </row>
    <row r="106" spans="1:28" ht="18.75">
      <c r="A106" s="59" t="s">
        <v>55</v>
      </c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</row>
    <row r="107" spans="1:28" ht="18.75">
      <c r="A107" s="23"/>
      <c r="B107" s="59" t="s">
        <v>35</v>
      </c>
      <c r="C107" s="59"/>
      <c r="D107" s="59"/>
      <c r="E107" s="59"/>
      <c r="F107" s="59"/>
      <c r="G107" s="59"/>
      <c r="H107" s="38"/>
      <c r="I107" s="59" t="s">
        <v>36</v>
      </c>
      <c r="J107" s="59"/>
      <c r="K107" s="59"/>
      <c r="L107" s="59"/>
      <c r="M107" s="59"/>
      <c r="N107" s="59"/>
      <c r="O107" s="30"/>
      <c r="P107" s="59" t="s">
        <v>37</v>
      </c>
      <c r="Q107" s="59"/>
      <c r="R107" s="59"/>
      <c r="S107" s="59"/>
      <c r="T107" s="59"/>
      <c r="U107" s="59"/>
      <c r="V107" s="38"/>
      <c r="W107" s="59" t="s">
        <v>38</v>
      </c>
      <c r="X107" s="59"/>
      <c r="Y107" s="59"/>
      <c r="Z107" s="59"/>
      <c r="AA107" s="59"/>
      <c r="AB107" s="59"/>
    </row>
    <row r="108" spans="1:28">
      <c r="A108" s="22"/>
      <c r="B108" s="62">
        <v>0</v>
      </c>
      <c r="C108" s="62"/>
      <c r="D108" s="62"/>
      <c r="E108" s="62">
        <v>1</v>
      </c>
      <c r="F108" s="62"/>
      <c r="G108" s="62"/>
      <c r="H108" s="23"/>
      <c r="I108" s="62">
        <v>0</v>
      </c>
      <c r="J108" s="62"/>
      <c r="K108" s="62"/>
      <c r="L108" s="62">
        <v>1</v>
      </c>
      <c r="M108" s="62"/>
      <c r="N108" s="62"/>
      <c r="O108" s="30"/>
      <c r="P108" s="62">
        <v>0</v>
      </c>
      <c r="Q108" s="62"/>
      <c r="R108" s="62"/>
      <c r="S108" s="62">
        <v>1</v>
      </c>
      <c r="T108" s="62"/>
      <c r="U108" s="62"/>
      <c r="V108" s="23"/>
      <c r="W108" s="62">
        <v>0</v>
      </c>
      <c r="X108" s="62"/>
      <c r="Y108" s="62"/>
      <c r="Z108" s="62">
        <v>1</v>
      </c>
      <c r="AA108" s="62"/>
      <c r="AB108" s="62"/>
    </row>
    <row r="109" spans="1:28">
      <c r="A109" s="22"/>
      <c r="B109" s="23" t="s">
        <v>10</v>
      </c>
      <c r="C109" s="23" t="s">
        <v>9</v>
      </c>
      <c r="D109" s="23" t="s">
        <v>19</v>
      </c>
      <c r="E109" s="23" t="s">
        <v>10</v>
      </c>
      <c r="F109" s="23" t="s">
        <v>9</v>
      </c>
      <c r="G109" s="23" t="s">
        <v>19</v>
      </c>
      <c r="H109" s="23"/>
      <c r="I109" s="23" t="s">
        <v>10</v>
      </c>
      <c r="J109" s="23" t="s">
        <v>9</v>
      </c>
      <c r="K109" s="23" t="s">
        <v>19</v>
      </c>
      <c r="L109" s="23" t="s">
        <v>10</v>
      </c>
      <c r="M109" s="23" t="s">
        <v>9</v>
      </c>
      <c r="N109" s="23" t="s">
        <v>19</v>
      </c>
      <c r="O109" s="25"/>
      <c r="P109" s="23" t="s">
        <v>10</v>
      </c>
      <c r="Q109" s="23" t="s">
        <v>9</v>
      </c>
      <c r="R109" s="23" t="s">
        <v>19</v>
      </c>
      <c r="S109" s="23" t="s">
        <v>10</v>
      </c>
      <c r="T109" s="23" t="s">
        <v>9</v>
      </c>
      <c r="U109" s="23" t="s">
        <v>19</v>
      </c>
      <c r="V109" s="23"/>
      <c r="W109" s="23" t="s">
        <v>10</v>
      </c>
      <c r="X109" s="23" t="s">
        <v>9</v>
      </c>
      <c r="Y109" s="23" t="s">
        <v>19</v>
      </c>
      <c r="Z109" s="23" t="s">
        <v>10</v>
      </c>
      <c r="AA109" s="23" t="s">
        <v>9</v>
      </c>
      <c r="AB109" s="23" t="s">
        <v>19</v>
      </c>
    </row>
    <row r="110" spans="1:28">
      <c r="A110" s="23" t="s">
        <v>5</v>
      </c>
      <c r="B110" s="35">
        <v>0.76323675999999996</v>
      </c>
      <c r="C110" s="35">
        <v>0.96280774999999996</v>
      </c>
      <c r="D110" s="35">
        <v>0.96794371000000001</v>
      </c>
      <c r="E110" s="35">
        <v>0.25705328999999999</v>
      </c>
      <c r="F110">
        <v>0</v>
      </c>
      <c r="G110">
        <v>0</v>
      </c>
      <c r="I110" s="35">
        <v>0.97142857000000005</v>
      </c>
      <c r="J110" s="35">
        <v>0.97142857000000005</v>
      </c>
      <c r="K110" s="35">
        <v>0.97142857000000005</v>
      </c>
      <c r="L110" s="31">
        <v>0</v>
      </c>
      <c r="M110" s="31">
        <v>0</v>
      </c>
      <c r="N110" s="31">
        <v>0</v>
      </c>
      <c r="O110" s="23" t="s">
        <v>8</v>
      </c>
      <c r="P110">
        <v>0.89788884000000002</v>
      </c>
      <c r="Q110" s="35">
        <v>0.98134087999999997</v>
      </c>
      <c r="R110">
        <v>0.98422469999999995</v>
      </c>
      <c r="S110" s="35">
        <v>0.25705328999999999</v>
      </c>
      <c r="T110" s="35">
        <v>2.684564E-2</v>
      </c>
      <c r="U110">
        <v>0</v>
      </c>
      <c r="W110" s="35">
        <v>0.98583569000000004</v>
      </c>
      <c r="X110" s="35">
        <v>0.98583569000000004</v>
      </c>
      <c r="Y110">
        <v>0.98583569000000004</v>
      </c>
      <c r="Z110">
        <v>0</v>
      </c>
      <c r="AA110">
        <v>0</v>
      </c>
      <c r="AB110">
        <v>0</v>
      </c>
    </row>
    <row r="111" spans="1:28">
      <c r="A111" s="23" t="s">
        <v>8</v>
      </c>
      <c r="B111" s="35">
        <v>0.89788884000000002</v>
      </c>
      <c r="C111">
        <v>0.98134087999999997</v>
      </c>
      <c r="D111" s="35">
        <v>0.98422469999999995</v>
      </c>
      <c r="E111">
        <v>0.25705328999999999</v>
      </c>
      <c r="F111" s="35">
        <v>2.684564E-2</v>
      </c>
      <c r="G111">
        <v>0</v>
      </c>
      <c r="I111" s="35">
        <v>0.98591549000000001</v>
      </c>
      <c r="J111" s="35">
        <v>0.98591549000000001</v>
      </c>
      <c r="K111" s="35">
        <v>0.98591549000000001</v>
      </c>
      <c r="L111" s="31">
        <v>0</v>
      </c>
      <c r="M111" s="31">
        <v>0</v>
      </c>
      <c r="N111" s="31">
        <v>0</v>
      </c>
      <c r="O111" s="23" t="s">
        <v>11</v>
      </c>
      <c r="P111" s="35">
        <v>0.89978495000000003</v>
      </c>
      <c r="Q111" s="35">
        <v>0.98043254000000002</v>
      </c>
      <c r="R111" s="35">
        <v>0.98422469999999995</v>
      </c>
      <c r="S111" s="35">
        <v>0.26031746</v>
      </c>
      <c r="T111">
        <v>0</v>
      </c>
      <c r="U111">
        <v>0</v>
      </c>
      <c r="W111" s="35">
        <v>0.98583569000000004</v>
      </c>
      <c r="X111" s="35">
        <v>0.98583569000000004</v>
      </c>
      <c r="Y111" s="35">
        <v>0.98583569000000004</v>
      </c>
      <c r="Z111">
        <v>0</v>
      </c>
      <c r="AA111">
        <v>0</v>
      </c>
      <c r="AB111">
        <v>0</v>
      </c>
    </row>
    <row r="112" spans="1:28">
      <c r="A112" s="23" t="s">
        <v>13</v>
      </c>
      <c r="B112">
        <v>0.92891343999999998</v>
      </c>
      <c r="C112" s="35">
        <v>0.98716292000000005</v>
      </c>
      <c r="D112" s="35">
        <v>0.98426813000000002</v>
      </c>
      <c r="E112" s="35">
        <v>0.24313725</v>
      </c>
      <c r="F112" s="35">
        <v>0.45421244999999999</v>
      </c>
      <c r="G112">
        <v>0</v>
      </c>
      <c r="I112" s="35">
        <v>0.98496240999999995</v>
      </c>
      <c r="J112" s="31">
        <v>0.98863635999999999</v>
      </c>
      <c r="K112" s="31">
        <v>0.98496240999999995</v>
      </c>
      <c r="L112" s="31">
        <v>0</v>
      </c>
      <c r="M112" s="35">
        <v>0.5</v>
      </c>
      <c r="N112" s="31">
        <v>0</v>
      </c>
      <c r="O112" s="23" t="s">
        <v>14</v>
      </c>
      <c r="P112" s="35">
        <v>0.95828818999999998</v>
      </c>
      <c r="Q112" s="35">
        <v>0.98422469999999995</v>
      </c>
      <c r="R112">
        <v>0.98422469999999995</v>
      </c>
      <c r="S112">
        <v>0.42537312999999999</v>
      </c>
      <c r="T112">
        <v>0</v>
      </c>
      <c r="U112">
        <v>0</v>
      </c>
      <c r="W112" s="35">
        <v>0.98583569000000004</v>
      </c>
      <c r="X112" s="35">
        <v>0.98583569000000004</v>
      </c>
      <c r="Y112" s="35">
        <v>0.98583569000000004</v>
      </c>
      <c r="Z112">
        <v>0</v>
      </c>
      <c r="AA112">
        <v>0</v>
      </c>
      <c r="AB112">
        <v>0</v>
      </c>
    </row>
    <row r="113" spans="1:28">
      <c r="A113" s="23" t="s">
        <v>16</v>
      </c>
      <c r="B113">
        <v>0.94191097000000001</v>
      </c>
      <c r="C113">
        <v>0.98095483000000006</v>
      </c>
      <c r="D113" s="35">
        <v>0.98239752999999996</v>
      </c>
      <c r="E113" s="35">
        <v>0.22463768000000001</v>
      </c>
      <c r="F113">
        <v>6.7114100000000001E-3</v>
      </c>
      <c r="G113">
        <v>0</v>
      </c>
      <c r="I113" s="35">
        <v>0.98305085000000003</v>
      </c>
      <c r="J113" s="35">
        <v>0.98305085000000003</v>
      </c>
      <c r="K113" s="35">
        <v>0.98305085000000003</v>
      </c>
      <c r="L113" s="31">
        <v>0</v>
      </c>
      <c r="M113" s="31">
        <v>0</v>
      </c>
      <c r="N113" s="31">
        <v>0</v>
      </c>
      <c r="O113" s="23" t="s">
        <v>17</v>
      </c>
      <c r="P113" s="35">
        <v>0.98278962000000003</v>
      </c>
      <c r="Q113" s="35">
        <v>0.98422469999999995</v>
      </c>
      <c r="R113">
        <v>0.98422469999999995</v>
      </c>
      <c r="S113">
        <v>0</v>
      </c>
      <c r="T113">
        <v>0</v>
      </c>
      <c r="U113">
        <v>0</v>
      </c>
      <c r="W113" s="35">
        <v>0.98583569000000004</v>
      </c>
      <c r="X113" s="35">
        <v>0.98583569000000004</v>
      </c>
      <c r="Y113" s="35">
        <v>0.98583569000000004</v>
      </c>
      <c r="Z113">
        <v>0</v>
      </c>
      <c r="AA113">
        <v>0</v>
      </c>
      <c r="AB113">
        <v>0</v>
      </c>
    </row>
    <row r="114" spans="1:28">
      <c r="A114" s="23" t="s">
        <v>18</v>
      </c>
      <c r="B114" s="35">
        <v>0.95376711999999997</v>
      </c>
      <c r="C114" s="35">
        <v>0.98477157000000004</v>
      </c>
      <c r="D114" s="35">
        <v>0.98596742999999998</v>
      </c>
      <c r="E114" s="35">
        <v>0.22302158</v>
      </c>
      <c r="F114">
        <v>0</v>
      </c>
      <c r="G114">
        <v>0</v>
      </c>
      <c r="I114" s="31">
        <v>0.98645598000000001</v>
      </c>
      <c r="J114" s="35">
        <v>0.98645598000000001</v>
      </c>
      <c r="K114" s="35">
        <v>0.98874295999999995</v>
      </c>
      <c r="L114" s="31">
        <v>0</v>
      </c>
      <c r="M114" s="31">
        <v>0</v>
      </c>
      <c r="N114" s="31">
        <v>0</v>
      </c>
      <c r="O114" s="23" t="s">
        <v>20</v>
      </c>
      <c r="P114" s="35">
        <v>0.98422469999999995</v>
      </c>
      <c r="Q114" s="35">
        <v>0.98422469999999995</v>
      </c>
      <c r="R114" s="35">
        <v>0.98422469999999995</v>
      </c>
      <c r="S114">
        <v>0</v>
      </c>
      <c r="T114">
        <v>0</v>
      </c>
      <c r="U114">
        <v>0</v>
      </c>
      <c r="W114" s="35">
        <v>0.98583569000000004</v>
      </c>
      <c r="X114" s="35">
        <v>0.98583569000000004</v>
      </c>
      <c r="Y114" s="35">
        <v>0.98583569000000004</v>
      </c>
      <c r="Z114">
        <v>0</v>
      </c>
      <c r="AA114">
        <v>0</v>
      </c>
      <c r="AB114">
        <v>0</v>
      </c>
    </row>
    <row r="115" spans="1:28">
      <c r="A115" s="23" t="s">
        <v>21</v>
      </c>
      <c r="B115">
        <v>0.95474349000000003</v>
      </c>
      <c r="C115" s="35">
        <v>0.98613185000000003</v>
      </c>
      <c r="D115" s="35">
        <v>0.98833347999999999</v>
      </c>
      <c r="E115">
        <v>0.19589258000000001</v>
      </c>
      <c r="F115">
        <v>0</v>
      </c>
      <c r="G115">
        <v>0</v>
      </c>
      <c r="I115" s="35">
        <v>0.98874295999999995</v>
      </c>
      <c r="J115" s="31">
        <v>0.99246703999999997</v>
      </c>
      <c r="K115" s="35">
        <v>0.98645598000000001</v>
      </c>
      <c r="L115" s="31">
        <v>0</v>
      </c>
      <c r="M115" s="31">
        <v>0.5</v>
      </c>
      <c r="N115" s="31">
        <v>0</v>
      </c>
      <c r="O115" s="23" t="s">
        <v>22</v>
      </c>
      <c r="P115" s="35">
        <v>0.98422469999999995</v>
      </c>
      <c r="Q115" s="35">
        <v>0.98422469999999995</v>
      </c>
      <c r="R115" s="35">
        <v>0.98422469999999995</v>
      </c>
      <c r="S115">
        <v>0</v>
      </c>
      <c r="T115">
        <v>0</v>
      </c>
      <c r="U115">
        <v>0</v>
      </c>
      <c r="W115" s="35">
        <v>0.98583569000000004</v>
      </c>
      <c r="X115">
        <v>0.98583569000000004</v>
      </c>
      <c r="Y115">
        <v>0.98583569000000004</v>
      </c>
      <c r="Z115">
        <v>0</v>
      </c>
      <c r="AA115">
        <v>0</v>
      </c>
      <c r="AB115">
        <v>0</v>
      </c>
    </row>
    <row r="116" spans="1:28">
      <c r="A116" s="23" t="s">
        <v>23</v>
      </c>
      <c r="B116" s="33" t="s">
        <v>56</v>
      </c>
      <c r="C116" s="35">
        <v>0.98133177000000005</v>
      </c>
      <c r="D116" s="35">
        <v>0.99001676000000005</v>
      </c>
      <c r="E116" s="35">
        <v>2.4632970000000001E-2</v>
      </c>
      <c r="F116" s="33" t="s">
        <v>44</v>
      </c>
      <c r="G116" s="33" t="s">
        <v>44</v>
      </c>
      <c r="H116" s="33"/>
      <c r="I116" s="35">
        <v>0.87843137000000004</v>
      </c>
      <c r="J116" s="35">
        <v>0.99087718999999996</v>
      </c>
      <c r="K116">
        <v>0.98446328000000005</v>
      </c>
      <c r="L116" s="35">
        <v>4.9079749999999998E-2</v>
      </c>
      <c r="M116">
        <v>0</v>
      </c>
      <c r="N116">
        <v>0</v>
      </c>
      <c r="O116" s="23" t="s">
        <v>24</v>
      </c>
      <c r="P116" s="35">
        <v>0.97608273999999995</v>
      </c>
      <c r="Q116">
        <v>0.92881071999999998</v>
      </c>
      <c r="R116" s="35">
        <v>0.97647362999999998</v>
      </c>
      <c r="S116">
        <v>0</v>
      </c>
      <c r="T116" s="35">
        <v>0.32539683000000003</v>
      </c>
      <c r="U116">
        <v>1.086957E-2</v>
      </c>
      <c r="W116" s="35">
        <v>0.98542273999999996</v>
      </c>
      <c r="X116">
        <v>0.98583569000000004</v>
      </c>
      <c r="Y116" s="35">
        <v>0.98005697999999997</v>
      </c>
      <c r="Z116" s="35">
        <v>0.66666667000000002</v>
      </c>
      <c r="AA116">
        <v>0</v>
      </c>
      <c r="AB116">
        <v>0</v>
      </c>
    </row>
    <row r="117" spans="1:28">
      <c r="A117" s="23" t="s">
        <v>25</v>
      </c>
      <c r="B117" s="35">
        <v>0.54132826000000001</v>
      </c>
      <c r="C117" s="32">
        <v>0.98869947999999996</v>
      </c>
      <c r="D117" s="35">
        <v>0.99082568999999998</v>
      </c>
      <c r="E117" s="35">
        <v>2.467186E-2</v>
      </c>
      <c r="F117" s="32">
        <v>0</v>
      </c>
      <c r="G117" s="32">
        <v>0</v>
      </c>
      <c r="H117" s="32"/>
      <c r="I117" s="35">
        <v>0.87843137000000004</v>
      </c>
      <c r="J117" s="35">
        <v>0.99087718999999996</v>
      </c>
      <c r="K117" s="35">
        <v>0.98446328000000005</v>
      </c>
      <c r="L117" s="31">
        <v>4.9079749999999998E-2</v>
      </c>
      <c r="M117" s="32">
        <v>0</v>
      </c>
      <c r="N117" s="32">
        <v>0</v>
      </c>
      <c r="O117" s="24" t="s">
        <v>26</v>
      </c>
      <c r="P117" s="35">
        <v>0.97378978000000005</v>
      </c>
      <c r="Q117">
        <v>0.90652608000000001</v>
      </c>
      <c r="R117" s="35">
        <v>0.96002167999999999</v>
      </c>
      <c r="S117">
        <v>0.55656108999999998</v>
      </c>
      <c r="T117">
        <v>0.27272727000000002</v>
      </c>
      <c r="U117" s="35">
        <v>0.45471349</v>
      </c>
      <c r="V117" s="35"/>
      <c r="W117">
        <v>0.98583569000000004</v>
      </c>
      <c r="X117">
        <v>0.98583569000000004</v>
      </c>
      <c r="Y117">
        <v>0.96829971000000004</v>
      </c>
      <c r="Z117">
        <v>0</v>
      </c>
      <c r="AA117">
        <v>0</v>
      </c>
      <c r="AB117">
        <v>0</v>
      </c>
    </row>
    <row r="118" spans="1:28">
      <c r="A118" s="24" t="s">
        <v>27</v>
      </c>
      <c r="B118" s="32" t="s">
        <v>41</v>
      </c>
      <c r="C118" s="32" t="s">
        <v>41</v>
      </c>
      <c r="D118" s="32" t="s">
        <v>41</v>
      </c>
      <c r="E118" s="32" t="s">
        <v>41</v>
      </c>
      <c r="F118" s="32" t="s">
        <v>41</v>
      </c>
      <c r="G118" s="32" t="s">
        <v>41</v>
      </c>
      <c r="H118" s="32"/>
      <c r="I118" s="32" t="s">
        <v>41</v>
      </c>
      <c r="J118" s="32" t="s">
        <v>41</v>
      </c>
      <c r="K118" s="32" t="s">
        <v>41</v>
      </c>
      <c r="L118" s="32" t="s">
        <v>41</v>
      </c>
      <c r="M118" s="32" t="s">
        <v>41</v>
      </c>
      <c r="N118" s="32" t="s">
        <v>41</v>
      </c>
    </row>
    <row r="121" spans="1:28" ht="18.75">
      <c r="A121" s="59" t="s">
        <v>57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</row>
    <row r="122" spans="1:28" ht="18.75">
      <c r="A122" s="23"/>
      <c r="B122" s="59" t="s">
        <v>35</v>
      </c>
      <c r="C122" s="59"/>
      <c r="D122" s="59"/>
      <c r="E122" s="59"/>
      <c r="F122" s="59"/>
      <c r="G122" s="59"/>
      <c r="H122" s="38"/>
      <c r="I122" s="59" t="s">
        <v>36</v>
      </c>
      <c r="J122" s="59"/>
      <c r="K122" s="59"/>
      <c r="L122" s="59"/>
      <c r="M122" s="59"/>
      <c r="N122" s="59"/>
      <c r="O122" s="30"/>
      <c r="P122" s="59" t="s">
        <v>37</v>
      </c>
      <c r="Q122" s="59"/>
      <c r="R122" s="59"/>
      <c r="S122" s="59"/>
      <c r="T122" s="59"/>
      <c r="U122" s="59"/>
      <c r="V122" s="38"/>
      <c r="W122" s="59" t="s">
        <v>38</v>
      </c>
      <c r="X122" s="59"/>
      <c r="Y122" s="59"/>
      <c r="Z122" s="59"/>
      <c r="AA122" s="59"/>
      <c r="AB122" s="59"/>
    </row>
    <row r="123" spans="1:28">
      <c r="A123" s="22"/>
      <c r="B123" s="62">
        <v>0</v>
      </c>
      <c r="C123" s="62"/>
      <c r="D123" s="62"/>
      <c r="E123" s="62">
        <v>1</v>
      </c>
      <c r="F123" s="62"/>
      <c r="G123" s="62"/>
      <c r="H123" s="23"/>
      <c r="I123" s="62">
        <v>0</v>
      </c>
      <c r="J123" s="62"/>
      <c r="K123" s="62"/>
      <c r="L123" s="62">
        <v>1</v>
      </c>
      <c r="M123" s="62"/>
      <c r="N123" s="62"/>
      <c r="O123" s="30"/>
      <c r="P123" s="62">
        <v>0</v>
      </c>
      <c r="Q123" s="62"/>
      <c r="R123" s="62"/>
      <c r="S123" s="62">
        <v>1</v>
      </c>
      <c r="T123" s="62"/>
      <c r="U123" s="62"/>
      <c r="V123" s="23"/>
      <c r="W123" s="62">
        <v>0</v>
      </c>
      <c r="X123" s="62"/>
      <c r="Y123" s="62"/>
      <c r="Z123" s="62">
        <v>1</v>
      </c>
      <c r="AA123" s="62"/>
      <c r="AB123" s="62"/>
    </row>
    <row r="124" spans="1:28">
      <c r="A124" s="22"/>
      <c r="B124" s="23" t="s">
        <v>10</v>
      </c>
      <c r="C124" s="23" t="s">
        <v>9</v>
      </c>
      <c r="D124" s="23" t="s">
        <v>19</v>
      </c>
      <c r="E124" s="23" t="s">
        <v>10</v>
      </c>
      <c r="F124" s="23" t="s">
        <v>9</v>
      </c>
      <c r="G124" s="23" t="s">
        <v>19</v>
      </c>
      <c r="H124" s="23"/>
      <c r="I124" s="23" t="s">
        <v>10</v>
      </c>
      <c r="J124" s="23" t="s">
        <v>9</v>
      </c>
      <c r="K124" s="23" t="s">
        <v>19</v>
      </c>
      <c r="L124" s="23" t="s">
        <v>10</v>
      </c>
      <c r="M124" s="23" t="s">
        <v>9</v>
      </c>
      <c r="N124" s="23" t="s">
        <v>19</v>
      </c>
      <c r="O124" s="25"/>
      <c r="P124" s="23" t="s">
        <v>10</v>
      </c>
      <c r="Q124" s="23" t="s">
        <v>9</v>
      </c>
      <c r="R124" s="23" t="s">
        <v>19</v>
      </c>
      <c r="S124" s="23" t="s">
        <v>10</v>
      </c>
      <c r="T124" s="23" t="s">
        <v>9</v>
      </c>
      <c r="U124" s="23" t="s">
        <v>19</v>
      </c>
      <c r="V124" s="23"/>
      <c r="W124" s="23" t="s">
        <v>10</v>
      </c>
      <c r="X124" s="23" t="s">
        <v>9</v>
      </c>
      <c r="Y124" s="23" t="s">
        <v>19</v>
      </c>
      <c r="Z124" s="23" t="s">
        <v>10</v>
      </c>
      <c r="AA124" s="23" t="s">
        <v>9</v>
      </c>
      <c r="AB124" s="23" t="s">
        <v>19</v>
      </c>
    </row>
    <row r="125" spans="1:28">
      <c r="A125" s="23" t="s">
        <v>5</v>
      </c>
      <c r="B125" s="35">
        <v>2.0181600000000002E-3</v>
      </c>
      <c r="C125" s="35">
        <v>0.61247372</v>
      </c>
      <c r="D125" s="35">
        <v>7.0457999999999996E-3</v>
      </c>
      <c r="E125" s="31">
        <v>0</v>
      </c>
      <c r="F125" s="31">
        <v>0</v>
      </c>
      <c r="G125" s="31">
        <v>0</v>
      </c>
      <c r="H125" s="31"/>
      <c r="I125" s="35">
        <v>6.4516130000000005E-2</v>
      </c>
      <c r="J125" s="35">
        <v>0.18181818</v>
      </c>
      <c r="K125" s="35">
        <v>6.4516130000000005E-2</v>
      </c>
      <c r="L125" s="31">
        <v>0</v>
      </c>
      <c r="M125" s="32">
        <v>0</v>
      </c>
      <c r="N125" s="32">
        <v>0</v>
      </c>
      <c r="O125" s="23" t="s">
        <v>8</v>
      </c>
      <c r="P125" s="35">
        <v>8.14111E-3</v>
      </c>
      <c r="Q125">
        <v>0.49237029999999998</v>
      </c>
      <c r="R125" s="35">
        <v>5.6199819999999998E-2</v>
      </c>
      <c r="S125" s="35">
        <v>0.61586967999999997</v>
      </c>
      <c r="T125">
        <v>0.69885335000000004</v>
      </c>
      <c r="U125">
        <v>0.62733357000000001</v>
      </c>
      <c r="W125" s="35">
        <v>0.69406393</v>
      </c>
      <c r="X125" s="35">
        <v>7.0422540000000006E-2</v>
      </c>
      <c r="Y125" s="35">
        <v>0.15384614999999999</v>
      </c>
      <c r="Z125" s="35">
        <v>0.51798560999999999</v>
      </c>
      <c r="AA125" s="35">
        <v>0.38888888999999999</v>
      </c>
      <c r="AB125" s="35">
        <v>0.34653465</v>
      </c>
    </row>
    <row r="126" spans="1:28">
      <c r="A126" s="23" t="s">
        <v>8</v>
      </c>
      <c r="B126" s="35">
        <v>8.14111E-3</v>
      </c>
      <c r="C126" s="35">
        <v>0.49237029999999998</v>
      </c>
      <c r="D126" s="35">
        <v>5.6199819999999998E-2</v>
      </c>
      <c r="E126" s="35">
        <v>0.61586967999999997</v>
      </c>
      <c r="F126" s="31">
        <v>0.69885335000000004</v>
      </c>
      <c r="G126" s="35">
        <v>0.62733357000000001</v>
      </c>
      <c r="H126" s="35"/>
      <c r="I126" s="35">
        <v>0.68825910999999995</v>
      </c>
      <c r="J126" s="32">
        <v>0.34722222000000003</v>
      </c>
      <c r="K126" s="32">
        <v>0.23030302999999999</v>
      </c>
      <c r="L126" s="35">
        <v>0.31858407</v>
      </c>
      <c r="M126" s="35">
        <v>0.56481481</v>
      </c>
      <c r="N126" s="35">
        <v>0.34871795</v>
      </c>
      <c r="O126" s="23" t="s">
        <v>11</v>
      </c>
      <c r="P126" s="35">
        <v>8.4638169999999999E-2</v>
      </c>
      <c r="Q126">
        <v>0.35964258999999998</v>
      </c>
      <c r="R126" t="s">
        <v>58</v>
      </c>
      <c r="S126">
        <v>0.6107612</v>
      </c>
      <c r="T126">
        <v>0.67137944000000005</v>
      </c>
      <c r="U126" t="s">
        <v>58</v>
      </c>
      <c r="W126" s="35">
        <v>0.19847328</v>
      </c>
      <c r="X126" s="35">
        <v>0.23287670999999999</v>
      </c>
      <c r="Y126" s="35">
        <v>0.18571429</v>
      </c>
      <c r="Z126">
        <v>0.53744493000000004</v>
      </c>
      <c r="AA126" s="35">
        <v>0.47169811</v>
      </c>
      <c r="AB126">
        <v>0.47706421999999998</v>
      </c>
    </row>
    <row r="127" spans="1:28">
      <c r="A127" s="23" t="s">
        <v>13</v>
      </c>
      <c r="B127" s="35">
        <v>7.6530599999999997E-3</v>
      </c>
      <c r="C127" s="35">
        <v>0.36439137999999999</v>
      </c>
      <c r="D127" s="31">
        <v>1.0226910000000001E-2</v>
      </c>
      <c r="E127" s="35">
        <v>0.64409881000000002</v>
      </c>
      <c r="F127" s="35">
        <v>0.69490470000000004</v>
      </c>
      <c r="G127" s="35">
        <v>0.64609759</v>
      </c>
      <c r="H127" s="35"/>
      <c r="I127" s="35">
        <v>0.65102638999999995</v>
      </c>
      <c r="J127" s="35">
        <v>0.36820083999999997</v>
      </c>
      <c r="K127" s="35">
        <v>0.16521738999999999</v>
      </c>
      <c r="L127" s="35">
        <v>0.40201005000000001</v>
      </c>
      <c r="M127" s="35">
        <v>0.49833886999999999</v>
      </c>
      <c r="N127" s="35">
        <v>0.38064515999999998</v>
      </c>
      <c r="O127" s="23" t="s">
        <v>14</v>
      </c>
      <c r="P127">
        <v>0.39813581999999997</v>
      </c>
      <c r="Q127" s="35">
        <v>0.14102564000000001</v>
      </c>
      <c r="R127" s="35">
        <v>0.44052045000000001</v>
      </c>
      <c r="S127" s="35">
        <v>0.63222131999999998</v>
      </c>
      <c r="T127">
        <v>0.63978495000000002</v>
      </c>
      <c r="U127">
        <v>0.61508951000000001</v>
      </c>
      <c r="W127" s="35">
        <v>8.6206900000000003E-2</v>
      </c>
      <c r="X127" s="35">
        <v>0.17391303999999999</v>
      </c>
      <c r="Y127">
        <v>1.980198E-2</v>
      </c>
      <c r="Z127" s="35">
        <v>0.56198347000000004</v>
      </c>
      <c r="AA127">
        <v>0.48181817999999998</v>
      </c>
      <c r="AB127" s="35">
        <v>0.61478599</v>
      </c>
    </row>
    <row r="128" spans="1:28">
      <c r="A128" s="23" t="s">
        <v>16</v>
      </c>
      <c r="B128" s="31">
        <v>0</v>
      </c>
      <c r="C128" s="35">
        <v>0.1394861</v>
      </c>
      <c r="D128" s="31">
        <v>0</v>
      </c>
      <c r="E128" s="35">
        <v>0.57784161999999994</v>
      </c>
      <c r="F128" s="35">
        <v>0.51348948000000005</v>
      </c>
      <c r="G128" s="35">
        <v>0.57771393000000004</v>
      </c>
      <c r="H128" s="35"/>
      <c r="I128" s="35">
        <v>0.31125828</v>
      </c>
      <c r="J128" s="35">
        <v>0.18309859000000001</v>
      </c>
      <c r="K128" s="32">
        <v>3.7174720000000001E-2</v>
      </c>
      <c r="L128" s="35">
        <v>0.50239233999999999</v>
      </c>
      <c r="M128" s="32">
        <v>0.46788991000000002</v>
      </c>
      <c r="N128" s="35">
        <v>0.42572061999999999</v>
      </c>
      <c r="O128" s="23" t="s">
        <v>17</v>
      </c>
      <c r="P128" s="35">
        <v>0.45338321999999998</v>
      </c>
      <c r="Q128" s="35">
        <v>0.35901272000000001</v>
      </c>
      <c r="R128">
        <v>0.46431744000000003</v>
      </c>
      <c r="S128" s="35">
        <v>0.62805007000000002</v>
      </c>
      <c r="T128">
        <v>0.67327488000000002</v>
      </c>
      <c r="U128">
        <v>0.60180496999999999</v>
      </c>
      <c r="W128">
        <v>0</v>
      </c>
      <c r="X128" s="35">
        <v>0.65591398000000001</v>
      </c>
      <c r="Y128">
        <v>0</v>
      </c>
      <c r="Z128">
        <v>0.62835249000000004</v>
      </c>
      <c r="AA128">
        <v>0.62790698</v>
      </c>
      <c r="AB128" s="35">
        <v>0.6015625</v>
      </c>
    </row>
    <row r="129" spans="1:28">
      <c r="A129" s="23" t="s">
        <v>18</v>
      </c>
      <c r="B129" s="31">
        <v>0</v>
      </c>
      <c r="C129" s="35">
        <v>0.39024951000000002</v>
      </c>
      <c r="D129" s="31">
        <v>2.73011E-3</v>
      </c>
      <c r="E129" s="35">
        <v>0.65980777000000002</v>
      </c>
      <c r="F129" s="35">
        <v>0.52238134000000003</v>
      </c>
      <c r="G129" s="35">
        <v>0.65144493000000003</v>
      </c>
      <c r="H129" s="35"/>
      <c r="I129" s="32">
        <v>0.65182830000000003</v>
      </c>
      <c r="J129" s="32">
        <v>0.49122807000000002</v>
      </c>
      <c r="K129" s="32">
        <v>0.21079692</v>
      </c>
      <c r="L129" s="31">
        <v>0.18587360999999999</v>
      </c>
      <c r="M129" s="35">
        <v>0.59318636999999996</v>
      </c>
      <c r="N129" s="32">
        <v>0.39685658000000001</v>
      </c>
      <c r="O129" s="23" t="s">
        <v>20</v>
      </c>
      <c r="P129" s="35">
        <v>0.61902508000000001</v>
      </c>
      <c r="Q129" s="35">
        <v>0.64380113000000005</v>
      </c>
      <c r="R129">
        <v>0.58938815</v>
      </c>
      <c r="S129" s="35">
        <v>0.56415808999999995</v>
      </c>
      <c r="T129">
        <v>0.76128216000000004</v>
      </c>
      <c r="U129" s="35">
        <v>0.54014989000000002</v>
      </c>
      <c r="V129" s="35"/>
      <c r="W129">
        <v>0</v>
      </c>
      <c r="X129" s="35">
        <v>0.69230769000000003</v>
      </c>
      <c r="Y129">
        <v>0</v>
      </c>
      <c r="Z129" s="35">
        <v>0.62835249000000004</v>
      </c>
      <c r="AA129" s="35">
        <v>0.57333332999999997</v>
      </c>
      <c r="AB129" s="35">
        <v>0.62835249000000004</v>
      </c>
    </row>
    <row r="130" spans="1:28">
      <c r="A130" s="23" t="s">
        <v>21</v>
      </c>
      <c r="B130" s="31">
        <v>0.36</v>
      </c>
      <c r="C130" s="31">
        <v>0.61211733000000002</v>
      </c>
      <c r="D130" s="31">
        <v>0.44751307000000001</v>
      </c>
      <c r="E130" s="35">
        <v>0.27741935000000001</v>
      </c>
      <c r="F130" s="31">
        <v>0.57099805000000003</v>
      </c>
      <c r="G130" s="31">
        <v>6.785795E-2</v>
      </c>
      <c r="H130" s="31"/>
      <c r="I130" s="32">
        <v>0.57181207999999994</v>
      </c>
      <c r="J130" s="32">
        <v>0.62969005</v>
      </c>
      <c r="K130" s="32">
        <v>0.59555555999999998</v>
      </c>
      <c r="L130" s="35">
        <v>4.2042040000000003E-2</v>
      </c>
      <c r="M130" s="35">
        <v>0.51182795999999997</v>
      </c>
      <c r="N130" s="35">
        <v>0.32258065000000002</v>
      </c>
      <c r="O130" s="23" t="s">
        <v>22</v>
      </c>
      <c r="P130" s="35">
        <v>0.46895682</v>
      </c>
      <c r="Q130" s="35">
        <v>0.64083175999999997</v>
      </c>
      <c r="R130" s="35">
        <v>0.37918461999999997</v>
      </c>
      <c r="S130" s="35">
        <v>0.64503896999999999</v>
      </c>
      <c r="T130">
        <v>0.75979772000000001</v>
      </c>
      <c r="U130" s="35">
        <v>0.61798898999999996</v>
      </c>
      <c r="V130" s="35"/>
      <c r="W130">
        <v>0</v>
      </c>
      <c r="X130" s="35">
        <v>0.77456647000000001</v>
      </c>
      <c r="Y130" s="35">
        <v>0.55294118000000003</v>
      </c>
      <c r="Z130" s="35">
        <v>0.62835249000000004</v>
      </c>
      <c r="AA130" s="35">
        <v>0.78918918999999998</v>
      </c>
      <c r="AB130">
        <v>0.59574468000000003</v>
      </c>
    </row>
    <row r="131" spans="1:28">
      <c r="A131" s="23" t="s">
        <v>23</v>
      </c>
      <c r="B131" s="35">
        <v>0.46246063999999998</v>
      </c>
      <c r="C131" s="35">
        <v>0.55453874000000003</v>
      </c>
      <c r="D131" s="35">
        <v>0.50198105000000004</v>
      </c>
      <c r="E131" s="35">
        <v>0.20760443000000001</v>
      </c>
      <c r="F131" s="33" t="s">
        <v>59</v>
      </c>
      <c r="G131" s="33" t="s">
        <v>60</v>
      </c>
      <c r="H131" s="33"/>
      <c r="I131" s="32">
        <v>0.5316092</v>
      </c>
      <c r="J131" s="32">
        <v>0.43408787999999998</v>
      </c>
      <c r="K131" s="32">
        <v>0.23809524000000001</v>
      </c>
      <c r="L131" s="35">
        <v>0.41992882999999998</v>
      </c>
      <c r="M131" s="35">
        <v>0.16173570000000001</v>
      </c>
      <c r="N131" s="35">
        <v>0.49071618</v>
      </c>
      <c r="O131" s="23" t="s">
        <v>24</v>
      </c>
      <c r="P131">
        <v>0.70618923</v>
      </c>
      <c r="Q131" s="35">
        <v>0.95485635999999996</v>
      </c>
      <c r="R131">
        <v>0.71228983999999995</v>
      </c>
      <c r="S131" s="35">
        <v>0.66540642999999999</v>
      </c>
      <c r="T131" s="35">
        <v>0.94397284000000004</v>
      </c>
      <c r="U131" s="35">
        <v>0.67135515000000001</v>
      </c>
      <c r="V131" s="35"/>
      <c r="W131" s="35">
        <v>0.69201520999999999</v>
      </c>
      <c r="X131">
        <v>0.71641790999999999</v>
      </c>
      <c r="Y131" s="35">
        <v>0.78571429000000004</v>
      </c>
      <c r="Z131" s="35">
        <v>0.14736842</v>
      </c>
      <c r="AA131">
        <v>0.63694267999999998</v>
      </c>
      <c r="AB131" s="35">
        <v>0.64179103999999998</v>
      </c>
    </row>
    <row r="132" spans="1:28">
      <c r="A132" s="23" t="s">
        <v>25</v>
      </c>
      <c r="B132" s="35">
        <v>0.28331313000000002</v>
      </c>
      <c r="C132" s="35">
        <v>0.61133912000000001</v>
      </c>
      <c r="D132" s="35">
        <v>0.34334341000000002</v>
      </c>
      <c r="E132" s="35">
        <v>0.54058534000000003</v>
      </c>
      <c r="F132" s="32">
        <v>0.24072347999999999</v>
      </c>
      <c r="G132" s="35">
        <v>0.46526545000000002</v>
      </c>
      <c r="H132" s="35"/>
      <c r="I132" s="35">
        <v>0.63293650999999995</v>
      </c>
      <c r="J132" s="35">
        <v>0.52883568999999997</v>
      </c>
      <c r="K132" s="35">
        <v>0.45479451999999998</v>
      </c>
      <c r="L132" s="35">
        <v>0.13953488</v>
      </c>
      <c r="M132" s="35">
        <v>0.16570328000000001</v>
      </c>
      <c r="N132" s="35">
        <v>0.43785310999999999</v>
      </c>
      <c r="O132" s="24" t="s">
        <v>26</v>
      </c>
      <c r="P132">
        <v>0.74944348000000005</v>
      </c>
      <c r="Q132" s="35">
        <v>0.37827062</v>
      </c>
      <c r="R132" s="35">
        <v>0.73877039</v>
      </c>
      <c r="S132" s="35">
        <v>0.73871549999999997</v>
      </c>
      <c r="T132" s="35">
        <v>0.36140261000000001</v>
      </c>
      <c r="U132" s="35">
        <v>0.73877039</v>
      </c>
      <c r="V132" s="35"/>
      <c r="W132" s="35">
        <v>0.32</v>
      </c>
      <c r="X132">
        <v>0.71615720999999999</v>
      </c>
      <c r="Y132" s="35">
        <v>0.65968585999999996</v>
      </c>
      <c r="Z132" s="35">
        <v>0.50961537999999995</v>
      </c>
      <c r="AA132">
        <v>0.49612402999999999</v>
      </c>
      <c r="AB132">
        <v>0.61077844000000003</v>
      </c>
    </row>
    <row r="133" spans="1:28">
      <c r="A133" s="24" t="s">
        <v>27</v>
      </c>
      <c r="B133" s="32" t="s">
        <v>41</v>
      </c>
      <c r="C133" s="32" t="s">
        <v>41</v>
      </c>
      <c r="D133" s="32" t="s">
        <v>41</v>
      </c>
      <c r="E133" s="32" t="s">
        <v>41</v>
      </c>
      <c r="F133" s="32" t="s">
        <v>41</v>
      </c>
      <c r="G133" s="32" t="s">
        <v>41</v>
      </c>
      <c r="H133" s="32"/>
      <c r="I133" s="32" t="s">
        <v>41</v>
      </c>
      <c r="J133" s="32" t="s">
        <v>41</v>
      </c>
      <c r="K133" s="32" t="s">
        <v>41</v>
      </c>
      <c r="L133" s="32" t="s">
        <v>41</v>
      </c>
      <c r="M133" s="32" t="s">
        <v>41</v>
      </c>
      <c r="N133" s="32" t="s">
        <v>41</v>
      </c>
    </row>
    <row r="136" spans="1:28" ht="18.75">
      <c r="A136" s="59" t="s">
        <v>61</v>
      </c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</row>
    <row r="137" spans="1:28" ht="18.75">
      <c r="A137" s="23"/>
      <c r="B137" s="59" t="s">
        <v>35</v>
      </c>
      <c r="C137" s="59"/>
      <c r="D137" s="59"/>
      <c r="E137" s="59"/>
      <c r="F137" s="59"/>
      <c r="G137" s="59"/>
      <c r="H137" s="38"/>
      <c r="I137" s="59" t="s">
        <v>36</v>
      </c>
      <c r="J137" s="59"/>
      <c r="K137" s="59"/>
      <c r="L137" s="59"/>
      <c r="M137" s="59"/>
      <c r="N137" s="59"/>
      <c r="O137" s="30"/>
      <c r="P137" s="59" t="s">
        <v>37</v>
      </c>
      <c r="Q137" s="59"/>
      <c r="R137" s="59"/>
      <c r="S137" s="59"/>
      <c r="T137" s="59"/>
      <c r="U137" s="59"/>
      <c r="V137" s="38"/>
      <c r="W137" s="59" t="s">
        <v>38</v>
      </c>
      <c r="X137" s="59"/>
      <c r="Y137" s="59"/>
      <c r="Z137" s="59"/>
      <c r="AA137" s="59"/>
      <c r="AB137" s="59"/>
    </row>
    <row r="138" spans="1:28">
      <c r="A138" s="22"/>
      <c r="B138" s="62">
        <v>0</v>
      </c>
      <c r="C138" s="62"/>
      <c r="D138" s="62"/>
      <c r="E138" s="62">
        <v>1</v>
      </c>
      <c r="F138" s="62"/>
      <c r="G138" s="62"/>
      <c r="H138" s="23"/>
      <c r="I138" s="62">
        <v>0</v>
      </c>
      <c r="J138" s="62"/>
      <c r="K138" s="62"/>
      <c r="L138" s="62">
        <v>1</v>
      </c>
      <c r="M138" s="62"/>
      <c r="N138" s="62"/>
      <c r="O138" s="30"/>
      <c r="P138" s="62">
        <v>0</v>
      </c>
      <c r="Q138" s="62"/>
      <c r="R138" s="62"/>
      <c r="S138" s="62">
        <v>1</v>
      </c>
      <c r="T138" s="62"/>
      <c r="U138" s="62"/>
      <c r="V138" s="23"/>
      <c r="W138" s="62">
        <v>0</v>
      </c>
      <c r="X138" s="62"/>
      <c r="Y138" s="62"/>
      <c r="Z138" s="62">
        <v>1</v>
      </c>
      <c r="AA138" s="62"/>
      <c r="AB138" s="62"/>
    </row>
    <row r="139" spans="1:28">
      <c r="A139" s="22"/>
      <c r="B139" s="23" t="s">
        <v>10</v>
      </c>
      <c r="C139" s="23" t="s">
        <v>9</v>
      </c>
      <c r="D139" s="23" t="s">
        <v>19</v>
      </c>
      <c r="E139" s="23" t="s">
        <v>10</v>
      </c>
      <c r="F139" s="23" t="s">
        <v>9</v>
      </c>
      <c r="G139" s="23" t="s">
        <v>19</v>
      </c>
      <c r="H139" s="23"/>
      <c r="I139" s="23" t="s">
        <v>10</v>
      </c>
      <c r="J139" s="23" t="s">
        <v>9</v>
      </c>
      <c r="K139" s="23" t="s">
        <v>19</v>
      </c>
      <c r="L139" s="23" t="s">
        <v>10</v>
      </c>
      <c r="M139" s="23" t="s">
        <v>9</v>
      </c>
      <c r="N139" s="23" t="s">
        <v>19</v>
      </c>
      <c r="O139" s="25"/>
      <c r="P139" s="23" t="s">
        <v>10</v>
      </c>
      <c r="Q139" s="23" t="s">
        <v>9</v>
      </c>
      <c r="R139" s="23" t="s">
        <v>19</v>
      </c>
      <c r="S139" s="23" t="s">
        <v>10</v>
      </c>
      <c r="T139" s="23" t="s">
        <v>9</v>
      </c>
      <c r="U139" s="23" t="s">
        <v>19</v>
      </c>
      <c r="V139" s="23"/>
      <c r="W139" s="23" t="s">
        <v>10</v>
      </c>
      <c r="X139" s="23" t="s">
        <v>9</v>
      </c>
      <c r="Y139" s="23" t="s">
        <v>19</v>
      </c>
      <c r="Z139" s="23" t="s">
        <v>10</v>
      </c>
      <c r="AA139" s="23" t="s">
        <v>9</v>
      </c>
      <c r="AB139" s="23" t="s">
        <v>19</v>
      </c>
    </row>
    <row r="140" spans="1:28">
      <c r="A140" s="23" t="s">
        <v>5</v>
      </c>
      <c r="B140" s="35">
        <v>0.85774722000000003</v>
      </c>
      <c r="C140" s="35">
        <v>0.81947484000000004</v>
      </c>
      <c r="D140" s="31" t="s">
        <v>58</v>
      </c>
      <c r="E140">
        <v>0</v>
      </c>
      <c r="F140" s="31">
        <v>6.0241000000000001E-3</v>
      </c>
      <c r="G140" s="31" t="s">
        <v>58</v>
      </c>
      <c r="H140" s="31"/>
      <c r="I140" s="35">
        <v>0.87356321999999997</v>
      </c>
      <c r="J140" s="32">
        <v>0.84705881999999999</v>
      </c>
      <c r="K140" s="31" t="s">
        <v>58</v>
      </c>
      <c r="L140" s="31">
        <v>0</v>
      </c>
      <c r="M140" s="32">
        <v>0</v>
      </c>
      <c r="N140" s="31" t="s">
        <v>58</v>
      </c>
      <c r="O140" s="23" t="s">
        <v>8</v>
      </c>
      <c r="P140" s="35">
        <v>0.93201482999999996</v>
      </c>
      <c r="Q140">
        <v>0.91010241000000003</v>
      </c>
      <c r="R140" t="s">
        <v>58</v>
      </c>
      <c r="S140">
        <v>0</v>
      </c>
      <c r="T140" s="35">
        <v>2.735978E-2</v>
      </c>
      <c r="U140" t="s">
        <v>58</v>
      </c>
      <c r="W140" s="35">
        <v>0.94054053999999998</v>
      </c>
      <c r="X140" s="35">
        <v>0.94054053999999998</v>
      </c>
      <c r="Y140" t="s">
        <v>58</v>
      </c>
      <c r="Z140">
        <v>0</v>
      </c>
      <c r="AA140">
        <v>0</v>
      </c>
      <c r="AB140" t="s">
        <v>58</v>
      </c>
    </row>
    <row r="141" spans="1:28">
      <c r="A141" s="23" t="s">
        <v>8</v>
      </c>
      <c r="B141" s="31">
        <v>0.93201482999999996</v>
      </c>
      <c r="C141" s="35">
        <v>0.91010241000000003</v>
      </c>
      <c r="D141" s="31" t="s">
        <v>58</v>
      </c>
      <c r="E141" s="31">
        <v>0</v>
      </c>
      <c r="F141" s="35">
        <v>2.735978E-2</v>
      </c>
      <c r="G141" s="31" t="s">
        <v>58</v>
      </c>
      <c r="H141" s="31"/>
      <c r="I141" s="32">
        <v>0.94054053999999998</v>
      </c>
      <c r="J141" s="35">
        <v>0.90502793000000004</v>
      </c>
      <c r="K141" s="31" t="s">
        <v>58</v>
      </c>
      <c r="L141">
        <v>0</v>
      </c>
      <c r="M141" s="32">
        <v>0</v>
      </c>
      <c r="N141" s="31" t="s">
        <v>58</v>
      </c>
      <c r="O141" s="23" t="s">
        <v>11</v>
      </c>
      <c r="P141" s="35">
        <v>0.93320163</v>
      </c>
      <c r="Q141" s="35">
        <v>0.93046523000000003</v>
      </c>
      <c r="R141" t="s">
        <v>58</v>
      </c>
      <c r="S141" s="35">
        <v>0</v>
      </c>
      <c r="T141">
        <v>0.13664596000000001</v>
      </c>
      <c r="U141" t="s">
        <v>58</v>
      </c>
      <c r="W141" s="35">
        <v>0.94054053999999998</v>
      </c>
      <c r="X141">
        <v>0.92857142999999998</v>
      </c>
      <c r="Y141" t="s">
        <v>58</v>
      </c>
      <c r="Z141">
        <v>0</v>
      </c>
      <c r="AA141" s="35">
        <v>7.1428569999999997E-2</v>
      </c>
      <c r="AB141" t="s">
        <v>58</v>
      </c>
    </row>
    <row r="142" spans="1:28">
      <c r="A142" s="23" t="s">
        <v>13</v>
      </c>
      <c r="B142" s="35">
        <v>0.94923776000000004</v>
      </c>
      <c r="C142" s="35">
        <v>0.86503607000000005</v>
      </c>
      <c r="D142" s="31" t="s">
        <v>58</v>
      </c>
      <c r="E142" s="35">
        <v>3.1847099999999999E-3</v>
      </c>
      <c r="F142" s="35">
        <v>3.7641149999999998E-2</v>
      </c>
      <c r="G142" s="31" t="s">
        <v>58</v>
      </c>
      <c r="H142" s="31"/>
      <c r="I142" s="32">
        <v>0.96113073999999998</v>
      </c>
      <c r="J142" s="32">
        <v>0.86213591999999994</v>
      </c>
      <c r="K142" s="31" t="s">
        <v>58</v>
      </c>
      <c r="L142" s="31">
        <v>0</v>
      </c>
      <c r="M142" s="35">
        <v>2.739726E-2</v>
      </c>
      <c r="N142" s="31" t="s">
        <v>58</v>
      </c>
      <c r="O142" s="23" t="s">
        <v>14</v>
      </c>
      <c r="P142" s="35">
        <v>0.93399136000000005</v>
      </c>
      <c r="Q142" s="35">
        <v>0.93230462999999997</v>
      </c>
      <c r="R142" t="s">
        <v>58</v>
      </c>
      <c r="S142" s="35">
        <v>0</v>
      </c>
      <c r="T142" s="35">
        <v>9.9337750000000002E-2</v>
      </c>
      <c r="U142" t="s">
        <v>58</v>
      </c>
      <c r="W142" s="35">
        <v>0.94054053999999998</v>
      </c>
      <c r="X142" s="35">
        <v>0.94054053999999998</v>
      </c>
      <c r="Y142" t="s">
        <v>58</v>
      </c>
      <c r="Z142">
        <v>0</v>
      </c>
      <c r="AA142">
        <v>0</v>
      </c>
      <c r="AB142" t="s">
        <v>58</v>
      </c>
    </row>
    <row r="143" spans="1:28">
      <c r="A143" s="23" t="s">
        <v>16</v>
      </c>
      <c r="B143" s="31">
        <v>0.90309461999999996</v>
      </c>
      <c r="C143" s="35">
        <v>0.84561427</v>
      </c>
      <c r="D143" s="31" t="s">
        <v>58</v>
      </c>
      <c r="E143" s="35">
        <v>1.166559E-2</v>
      </c>
      <c r="F143" s="31">
        <v>0</v>
      </c>
      <c r="G143" s="31" t="s">
        <v>58</v>
      </c>
      <c r="H143" s="31"/>
      <c r="I143">
        <v>0.91712707000000004</v>
      </c>
      <c r="J143">
        <v>0.86438152000000001</v>
      </c>
      <c r="K143" s="31" t="s">
        <v>58</v>
      </c>
      <c r="L143">
        <v>0</v>
      </c>
      <c r="M143">
        <v>0.19469027</v>
      </c>
      <c r="N143" s="31" t="s">
        <v>58</v>
      </c>
      <c r="O143" s="23" t="s">
        <v>17</v>
      </c>
      <c r="P143" s="35">
        <v>0.90480415999999997</v>
      </c>
      <c r="Q143" s="35">
        <v>0.93114671999999998</v>
      </c>
      <c r="R143" t="s">
        <v>58</v>
      </c>
      <c r="S143">
        <v>0</v>
      </c>
      <c r="T143" s="35">
        <v>0.15644172000000001</v>
      </c>
      <c r="U143" t="s">
        <v>58</v>
      </c>
      <c r="W143" s="35">
        <v>0.94054053999999998</v>
      </c>
      <c r="X143" s="35">
        <v>0.94308943000000001</v>
      </c>
      <c r="Y143" t="s">
        <v>58</v>
      </c>
      <c r="Z143">
        <v>0</v>
      </c>
      <c r="AA143" s="35">
        <v>8.6956519999999995E-2</v>
      </c>
      <c r="AB143" t="s">
        <v>58</v>
      </c>
    </row>
    <row r="144" spans="1:28">
      <c r="A144" s="23" t="s">
        <v>18</v>
      </c>
      <c r="B144" s="35">
        <v>0.86476027</v>
      </c>
      <c r="C144" s="35">
        <v>0.77935317999999998</v>
      </c>
      <c r="D144" s="31" t="s">
        <v>58</v>
      </c>
      <c r="E144" s="35">
        <v>0.16021362</v>
      </c>
      <c r="F144" s="35">
        <v>0.16902030000000001</v>
      </c>
      <c r="G144" s="31" t="s">
        <v>58</v>
      </c>
      <c r="H144" s="31"/>
      <c r="I144" s="32">
        <v>0.92629262999999995</v>
      </c>
      <c r="J144" s="35">
        <v>0.71587743999999998</v>
      </c>
      <c r="K144" s="31" t="s">
        <v>58</v>
      </c>
      <c r="L144" s="35">
        <v>5.6338029999999997E-2</v>
      </c>
      <c r="M144" s="32">
        <v>0.22137404999999999</v>
      </c>
      <c r="N144" s="31" t="s">
        <v>58</v>
      </c>
      <c r="O144" s="23" t="s">
        <v>20</v>
      </c>
      <c r="P144" s="35">
        <v>0.89499936000000002</v>
      </c>
      <c r="Q144" s="35">
        <v>0.92593521999999995</v>
      </c>
      <c r="R144" t="s">
        <v>58</v>
      </c>
      <c r="S144">
        <v>0</v>
      </c>
      <c r="T144" s="35">
        <v>0.12462908</v>
      </c>
      <c r="U144" t="s">
        <v>58</v>
      </c>
      <c r="W144" s="35">
        <v>0.94054053999999998</v>
      </c>
      <c r="X144" s="35">
        <v>0.93732970000000004</v>
      </c>
      <c r="Y144" t="s">
        <v>58</v>
      </c>
      <c r="Z144">
        <v>0</v>
      </c>
      <c r="AA144">
        <v>0.08</v>
      </c>
      <c r="AB144" t="s">
        <v>58</v>
      </c>
    </row>
    <row r="145" spans="1:28">
      <c r="A145" s="23" t="s">
        <v>21</v>
      </c>
      <c r="B145" s="31">
        <v>0.86233353999999995</v>
      </c>
      <c r="C145" s="31">
        <v>0.86002111999999997</v>
      </c>
      <c r="D145" s="31" t="s">
        <v>58</v>
      </c>
      <c r="E145" s="35">
        <v>3.7014190000000002E-2</v>
      </c>
      <c r="F145" s="35">
        <v>1.8820600000000001E-3</v>
      </c>
      <c r="G145" s="31" t="s">
        <v>58</v>
      </c>
      <c r="H145" s="31"/>
      <c r="I145" s="35">
        <v>0.86923077000000004</v>
      </c>
      <c r="J145" s="35">
        <v>0.81927711000000003</v>
      </c>
      <c r="K145" s="31" t="s">
        <v>58</v>
      </c>
      <c r="L145" s="31">
        <v>0</v>
      </c>
      <c r="M145" s="32">
        <v>0</v>
      </c>
      <c r="N145" s="31" t="s">
        <v>58</v>
      </c>
      <c r="O145" s="23" t="s">
        <v>22</v>
      </c>
      <c r="P145" s="35">
        <v>0.93397507000000002</v>
      </c>
      <c r="Q145">
        <v>0.77249599999999996</v>
      </c>
      <c r="R145" t="s">
        <v>58</v>
      </c>
      <c r="S145" s="35">
        <v>3.7243900000000002E-3</v>
      </c>
      <c r="T145" s="35">
        <v>0.11130039999999999</v>
      </c>
      <c r="U145" t="s">
        <v>58</v>
      </c>
      <c r="W145" s="35">
        <v>0.94054053999999998</v>
      </c>
      <c r="X145">
        <v>0.95867769000000003</v>
      </c>
      <c r="Y145" t="s">
        <v>58</v>
      </c>
      <c r="Z145">
        <v>0</v>
      </c>
      <c r="AA145" s="35">
        <v>0.48275862000000003</v>
      </c>
      <c r="AB145" t="s">
        <v>58</v>
      </c>
    </row>
    <row r="146" spans="1:28">
      <c r="A146" s="23" t="s">
        <v>23</v>
      </c>
      <c r="B146" s="33" t="s">
        <v>62</v>
      </c>
      <c r="C146" s="35">
        <v>0.88311784000000004</v>
      </c>
      <c r="D146" s="31" t="s">
        <v>58</v>
      </c>
      <c r="E146" s="33" t="s">
        <v>63</v>
      </c>
      <c r="F146" s="33" t="s">
        <v>64</v>
      </c>
      <c r="G146" s="31" t="s">
        <v>58</v>
      </c>
      <c r="H146" s="31"/>
      <c r="I146" s="32">
        <v>0.88996763999999995</v>
      </c>
      <c r="J146" s="35">
        <v>0.84995809</v>
      </c>
      <c r="K146" s="31" t="s">
        <v>58</v>
      </c>
      <c r="L146" s="31">
        <v>0</v>
      </c>
      <c r="M146" s="32">
        <v>0</v>
      </c>
      <c r="N146" s="31" t="s">
        <v>58</v>
      </c>
      <c r="O146" s="23" t="s">
        <v>24</v>
      </c>
      <c r="P146" s="35">
        <v>0.93026743000000001</v>
      </c>
      <c r="Q146" s="35">
        <v>0.95440809000000004</v>
      </c>
      <c r="R146" t="s">
        <v>58</v>
      </c>
      <c r="S146" s="35">
        <v>0.12539185</v>
      </c>
      <c r="T146" s="35">
        <v>0.66277940000000002</v>
      </c>
      <c r="U146" t="s">
        <v>58</v>
      </c>
      <c r="W146">
        <v>0.94054053999999998</v>
      </c>
      <c r="X146">
        <v>0.94277929000000005</v>
      </c>
      <c r="Y146" t="s">
        <v>58</v>
      </c>
      <c r="Z146">
        <v>0</v>
      </c>
      <c r="AA146" s="35">
        <v>0.16</v>
      </c>
      <c r="AB146" t="s">
        <v>58</v>
      </c>
    </row>
    <row r="147" spans="1:28">
      <c r="A147" s="23" t="s">
        <v>25</v>
      </c>
      <c r="B147" s="32">
        <v>0.88677028000000002</v>
      </c>
      <c r="C147" s="32">
        <v>0.77257598000000005</v>
      </c>
      <c r="D147" s="31" t="s">
        <v>58</v>
      </c>
      <c r="E147" s="35">
        <v>0.1180061</v>
      </c>
      <c r="F147" s="32">
        <v>9.1618500000000005E-2</v>
      </c>
      <c r="G147" s="31" t="s">
        <v>58</v>
      </c>
      <c r="H147" s="31"/>
      <c r="I147" s="35">
        <v>0.87229276</v>
      </c>
      <c r="J147" s="32">
        <v>0.76357827</v>
      </c>
      <c r="K147" s="31" t="s">
        <v>58</v>
      </c>
      <c r="L147" s="32">
        <v>0.25327511000000003</v>
      </c>
      <c r="M147" s="35">
        <v>6.3291139999999996E-2</v>
      </c>
      <c r="N147" s="31" t="s">
        <v>58</v>
      </c>
      <c r="O147" s="24" t="s">
        <v>26</v>
      </c>
      <c r="P147" t="s">
        <v>65</v>
      </c>
      <c r="Q147" t="s">
        <v>65</v>
      </c>
      <c r="R147" t="s">
        <v>58</v>
      </c>
      <c r="S147" t="s">
        <v>65</v>
      </c>
      <c r="T147" t="s">
        <v>65</v>
      </c>
      <c r="U147" t="s">
        <v>58</v>
      </c>
      <c r="W147" t="s">
        <v>65</v>
      </c>
      <c r="X147" t="s">
        <v>65</v>
      </c>
      <c r="Y147" t="s">
        <v>58</v>
      </c>
      <c r="Z147" t="s">
        <v>65</v>
      </c>
      <c r="AA147" t="s">
        <v>65</v>
      </c>
      <c r="AB147" t="s">
        <v>58</v>
      </c>
    </row>
    <row r="148" spans="1:28">
      <c r="A148" s="24" t="s">
        <v>27</v>
      </c>
      <c r="B148" s="35">
        <v>0.81691318000000002</v>
      </c>
      <c r="C148" s="35">
        <v>0.72151644999999998</v>
      </c>
      <c r="D148" s="31" t="s">
        <v>58</v>
      </c>
      <c r="E148" s="35">
        <v>0.26812339000000002</v>
      </c>
      <c r="F148" s="35">
        <v>7.1141839999999998E-2</v>
      </c>
      <c r="G148" s="31" t="s">
        <v>58</v>
      </c>
      <c r="H148" s="31"/>
      <c r="I148" s="35">
        <v>0.78597516000000001</v>
      </c>
      <c r="J148" s="32">
        <v>0.83031522000000002</v>
      </c>
      <c r="K148" s="31" t="s">
        <v>58</v>
      </c>
      <c r="L148" s="32">
        <v>0.25822784999999998</v>
      </c>
      <c r="M148" s="32">
        <v>7.3260069999999997E-2</v>
      </c>
      <c r="N148" s="31" t="s">
        <v>58</v>
      </c>
    </row>
    <row r="149" spans="1:28"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</row>
  </sheetData>
  <mergeCells count="130">
    <mergeCell ref="W138:Y138"/>
    <mergeCell ref="Z138:AB138"/>
    <mergeCell ref="A16:AB16"/>
    <mergeCell ref="B17:G17"/>
    <mergeCell ref="I17:N17"/>
    <mergeCell ref="P17:U17"/>
    <mergeCell ref="W17:AB17"/>
    <mergeCell ref="B18:D18"/>
    <mergeCell ref="E18:G18"/>
    <mergeCell ref="I18:K18"/>
    <mergeCell ref="B138:D138"/>
    <mergeCell ref="E138:G138"/>
    <mergeCell ref="I138:K138"/>
    <mergeCell ref="L138:N138"/>
    <mergeCell ref="P138:R138"/>
    <mergeCell ref="S138:U138"/>
    <mergeCell ref="W123:Y123"/>
    <mergeCell ref="Z123:AB123"/>
    <mergeCell ref="A136:AB136"/>
    <mergeCell ref="B137:G137"/>
    <mergeCell ref="I137:N137"/>
    <mergeCell ref="P137:U137"/>
    <mergeCell ref="W137:AB137"/>
    <mergeCell ref="B123:D123"/>
    <mergeCell ref="E123:G123"/>
    <mergeCell ref="I123:K123"/>
    <mergeCell ref="L123:N123"/>
    <mergeCell ref="P123:R123"/>
    <mergeCell ref="S123:U123"/>
    <mergeCell ref="W108:Y108"/>
    <mergeCell ref="Z108:AB108"/>
    <mergeCell ref="A121:AB121"/>
    <mergeCell ref="B122:G122"/>
    <mergeCell ref="I122:N122"/>
    <mergeCell ref="P122:U122"/>
    <mergeCell ref="W122:AB122"/>
    <mergeCell ref="B108:D108"/>
    <mergeCell ref="E108:G108"/>
    <mergeCell ref="I108:K108"/>
    <mergeCell ref="L108:N108"/>
    <mergeCell ref="P108:R108"/>
    <mergeCell ref="S108:U108"/>
    <mergeCell ref="W93:Y93"/>
    <mergeCell ref="Z93:AB93"/>
    <mergeCell ref="A106:AB106"/>
    <mergeCell ref="B107:G107"/>
    <mergeCell ref="I107:N107"/>
    <mergeCell ref="P107:U107"/>
    <mergeCell ref="W107:AB107"/>
    <mergeCell ref="B93:D93"/>
    <mergeCell ref="E93:G93"/>
    <mergeCell ref="I93:K93"/>
    <mergeCell ref="L93:N93"/>
    <mergeCell ref="P93:R93"/>
    <mergeCell ref="S93:U93"/>
    <mergeCell ref="W78:Y78"/>
    <mergeCell ref="Z78:AB78"/>
    <mergeCell ref="A91:AB91"/>
    <mergeCell ref="B92:G92"/>
    <mergeCell ref="I92:N92"/>
    <mergeCell ref="P92:U92"/>
    <mergeCell ref="W92:AB92"/>
    <mergeCell ref="B78:D78"/>
    <mergeCell ref="E78:G78"/>
    <mergeCell ref="I78:K78"/>
    <mergeCell ref="L78:N78"/>
    <mergeCell ref="P78:R78"/>
    <mergeCell ref="S78:U78"/>
    <mergeCell ref="W63:Y63"/>
    <mergeCell ref="Z63:AB63"/>
    <mergeCell ref="A76:AB76"/>
    <mergeCell ref="B77:G77"/>
    <mergeCell ref="I77:N77"/>
    <mergeCell ref="P77:U77"/>
    <mergeCell ref="W77:AB77"/>
    <mergeCell ref="B63:D63"/>
    <mergeCell ref="E63:G63"/>
    <mergeCell ref="I63:K63"/>
    <mergeCell ref="L63:N63"/>
    <mergeCell ref="P63:R63"/>
    <mergeCell ref="S63:U63"/>
    <mergeCell ref="W48:Y48"/>
    <mergeCell ref="Z48:AB48"/>
    <mergeCell ref="A61:AB61"/>
    <mergeCell ref="B62:G62"/>
    <mergeCell ref="I62:N62"/>
    <mergeCell ref="P62:U62"/>
    <mergeCell ref="W62:AB62"/>
    <mergeCell ref="B48:D48"/>
    <mergeCell ref="E48:G48"/>
    <mergeCell ref="I48:K48"/>
    <mergeCell ref="L48:N48"/>
    <mergeCell ref="P48:R48"/>
    <mergeCell ref="S48:U48"/>
    <mergeCell ref="A46:AB46"/>
    <mergeCell ref="B47:G47"/>
    <mergeCell ref="I47:N47"/>
    <mergeCell ref="P47:U47"/>
    <mergeCell ref="W47:AB47"/>
    <mergeCell ref="A31:AB31"/>
    <mergeCell ref="B32:G32"/>
    <mergeCell ref="I32:N32"/>
    <mergeCell ref="P32:U32"/>
    <mergeCell ref="W32:AB32"/>
    <mergeCell ref="B33:D33"/>
    <mergeCell ref="E33:G33"/>
    <mergeCell ref="I33:K33"/>
    <mergeCell ref="A1:AB1"/>
    <mergeCell ref="B2:G2"/>
    <mergeCell ref="I2:N2"/>
    <mergeCell ref="P2:U2"/>
    <mergeCell ref="W2:AB2"/>
    <mergeCell ref="W3:Y3"/>
    <mergeCell ref="Z3:AB3"/>
    <mergeCell ref="L33:N33"/>
    <mergeCell ref="P33:R33"/>
    <mergeCell ref="B3:D3"/>
    <mergeCell ref="E3:G3"/>
    <mergeCell ref="I3:K3"/>
    <mergeCell ref="L3:N3"/>
    <mergeCell ref="P3:R3"/>
    <mergeCell ref="S3:U3"/>
    <mergeCell ref="S33:U33"/>
    <mergeCell ref="W33:Y33"/>
    <mergeCell ref="Z33:AB33"/>
    <mergeCell ref="L18:N18"/>
    <mergeCell ref="P18:R18"/>
    <mergeCell ref="S18:U18"/>
    <mergeCell ref="W18:Y18"/>
    <mergeCell ref="Z18:AB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8A064-C66F-4ED0-8AD8-1FB51E518234}">
  <dimension ref="A1:N25"/>
  <sheetViews>
    <sheetView tabSelected="1" workbookViewId="0">
      <selection activeCell="C10" sqref="C10"/>
    </sheetView>
  </sheetViews>
  <sheetFormatPr defaultRowHeight="15"/>
  <cols>
    <col min="3" max="3" width="9.28515625" bestFit="1" customWidth="1"/>
    <col min="10" max="10" width="17.7109375" customWidth="1"/>
    <col min="11" max="11" width="17.140625" customWidth="1"/>
  </cols>
  <sheetData>
    <row r="1" spans="1:14">
      <c r="A1" s="49"/>
      <c r="B1" s="46" t="s">
        <v>66</v>
      </c>
      <c r="C1" s="46"/>
      <c r="D1" s="46"/>
      <c r="E1" s="46"/>
      <c r="F1" s="46"/>
      <c r="G1" s="46"/>
      <c r="H1" s="46"/>
      <c r="I1" s="46"/>
      <c r="J1" s="48"/>
      <c r="K1" s="48"/>
    </row>
    <row r="2" spans="1:14">
      <c r="A2" s="49"/>
      <c r="B2" s="46" t="s">
        <v>67</v>
      </c>
      <c r="C2" s="46" t="s">
        <v>68</v>
      </c>
      <c r="D2" s="46" t="s">
        <v>69</v>
      </c>
      <c r="E2" s="46" t="s">
        <v>70</v>
      </c>
      <c r="F2" s="46" t="s">
        <v>71</v>
      </c>
      <c r="G2" s="46" t="s">
        <v>72</v>
      </c>
      <c r="H2" s="46" t="s">
        <v>73</v>
      </c>
      <c r="I2" s="46" t="s">
        <v>74</v>
      </c>
      <c r="J2" s="50" t="s">
        <v>75</v>
      </c>
      <c r="K2" s="50" t="s">
        <v>76</v>
      </c>
    </row>
    <row r="3" spans="1:14">
      <c r="A3" s="49" t="s">
        <v>77</v>
      </c>
      <c r="B3" s="44">
        <v>1.1605209999999999</v>
      </c>
      <c r="C3" s="44">
        <v>6.8978999999999999E-2</v>
      </c>
      <c r="D3" s="44">
        <v>1.8802030000000001</v>
      </c>
      <c r="E3" s="44">
        <v>0.64664900000000003</v>
      </c>
      <c r="F3" s="44">
        <v>-2.1621999999999999E-2</v>
      </c>
      <c r="G3" s="44">
        <v>-0.65876500000000004</v>
      </c>
      <c r="H3" s="44">
        <v>-0.29947800000000002</v>
      </c>
      <c r="I3" s="44">
        <v>1.118177</v>
      </c>
      <c r="J3" s="50">
        <f>AVERAGE(B3:I3)</f>
        <v>0.48683299999999996</v>
      </c>
      <c r="K3" s="50">
        <f>_xlfn.STDEV.S(B3:I3)</f>
        <v>0.86050484327532162</v>
      </c>
    </row>
    <row r="4" spans="1:14">
      <c r="A4" s="49" t="s">
        <v>78</v>
      </c>
      <c r="B4" s="44">
        <v>1.666053</v>
      </c>
      <c r="C4" s="44">
        <v>1.091844</v>
      </c>
      <c r="D4" s="44">
        <v>3.5626530000000001</v>
      </c>
      <c r="E4" s="44">
        <v>-0.94217799999999996</v>
      </c>
      <c r="F4" s="44">
        <v>-0.11608599999999999</v>
      </c>
      <c r="G4" s="44">
        <v>2.8021859999999998</v>
      </c>
      <c r="H4" s="44">
        <v>-1.6079330000000001</v>
      </c>
      <c r="I4" s="44">
        <v>-0.170629</v>
      </c>
      <c r="J4" s="50">
        <f t="shared" ref="J4:J25" si="0">AVERAGE(B4:I4)</f>
        <v>0.78573874999999982</v>
      </c>
      <c r="K4" s="50">
        <f t="shared" ref="K4:K25" si="1">_xlfn.STDEV.S(B4:I4)</f>
        <v>1.8161676197558538</v>
      </c>
    </row>
    <row r="5" spans="1:14">
      <c r="A5" s="49" t="s">
        <v>79</v>
      </c>
      <c r="B5" s="44">
        <v>-0.86829000000000001</v>
      </c>
      <c r="C5" s="44">
        <v>3.545607</v>
      </c>
      <c r="D5" s="44">
        <v>0.50715399999999999</v>
      </c>
      <c r="E5" s="44">
        <v>-0.50147299999999995</v>
      </c>
      <c r="F5" s="44">
        <v>-0.219556</v>
      </c>
      <c r="G5" s="44">
        <v>-0.68878399999999995</v>
      </c>
      <c r="H5" s="44">
        <v>7.1330010000000001</v>
      </c>
      <c r="I5" s="44">
        <v>-0.51749500000000004</v>
      </c>
      <c r="J5" s="50">
        <f t="shared" si="0"/>
        <v>1.0487705</v>
      </c>
      <c r="K5" s="50">
        <f t="shared" si="1"/>
        <v>2.8461681748185579</v>
      </c>
    </row>
    <row r="6" spans="1:14">
      <c r="A6" s="49" t="s">
        <v>80</v>
      </c>
      <c r="B6" s="44">
        <v>10.654343000000001</v>
      </c>
      <c r="C6" s="44">
        <v>1.061342</v>
      </c>
      <c r="D6" s="44">
        <v>7.628584</v>
      </c>
      <c r="E6" s="44">
        <v>-0.459036</v>
      </c>
      <c r="F6" s="44">
        <v>1.112247</v>
      </c>
      <c r="G6" s="44">
        <v>47.896405000000001</v>
      </c>
      <c r="H6" s="44">
        <v>0.438691</v>
      </c>
      <c r="I6" s="44">
        <v>4.5676560000000004</v>
      </c>
      <c r="J6" s="50">
        <f t="shared" si="0"/>
        <v>9.1125290000000003</v>
      </c>
      <c r="K6" s="50">
        <f t="shared" si="1"/>
        <v>16.147094553913178</v>
      </c>
    </row>
    <row r="7" spans="1:14">
      <c r="A7" s="49" t="s">
        <v>81</v>
      </c>
      <c r="B7" s="44">
        <v>0.92118</v>
      </c>
      <c r="C7" s="44">
        <v>2.5896870000000001</v>
      </c>
      <c r="D7" s="44">
        <v>3.4955949999999998</v>
      </c>
      <c r="E7" s="44">
        <v>-1.0604420000000001</v>
      </c>
      <c r="F7" s="44">
        <v>1.719495</v>
      </c>
      <c r="G7" s="44">
        <v>3.5210300000000001</v>
      </c>
      <c r="H7" s="44">
        <v>0.794512</v>
      </c>
      <c r="I7" s="44">
        <v>0.49052299999999999</v>
      </c>
      <c r="J7" s="50">
        <f t="shared" si="0"/>
        <v>1.5589474999999999</v>
      </c>
      <c r="K7" s="50">
        <f t="shared" si="1"/>
        <v>1.5893580004565186</v>
      </c>
      <c r="M7" s="41"/>
    </row>
    <row r="8" spans="1:14">
      <c r="A8" s="49" t="s">
        <v>82</v>
      </c>
      <c r="B8" s="44">
        <v>7.8965490000000003</v>
      </c>
      <c r="C8" s="44">
        <v>1.2111209999999999</v>
      </c>
      <c r="D8" s="44">
        <v>28.329664999999999</v>
      </c>
      <c r="E8" s="44">
        <v>-0.50830200000000003</v>
      </c>
      <c r="F8" s="44">
        <v>1.2511300000000001</v>
      </c>
      <c r="G8" s="44">
        <v>27.640248</v>
      </c>
      <c r="H8" s="44">
        <v>1.557399</v>
      </c>
      <c r="I8" s="44">
        <v>2.8572989999999998</v>
      </c>
      <c r="J8" s="50">
        <f t="shared" si="0"/>
        <v>8.7793886250000011</v>
      </c>
      <c r="K8" s="50">
        <f t="shared" si="1"/>
        <v>12.107657306079615</v>
      </c>
      <c r="M8" s="42"/>
    </row>
    <row r="9" spans="1:14">
      <c r="A9" s="49"/>
      <c r="B9" s="47" t="s">
        <v>83</v>
      </c>
      <c r="C9" s="46"/>
      <c r="D9" s="46"/>
      <c r="E9" s="46"/>
      <c r="F9" s="46"/>
      <c r="G9" s="46"/>
      <c r="H9" s="46"/>
      <c r="I9" s="46"/>
      <c r="J9" s="50"/>
      <c r="K9" s="50"/>
      <c r="M9" s="42"/>
    </row>
    <row r="10" spans="1:14">
      <c r="A10" s="49"/>
      <c r="B10" s="46" t="s">
        <v>67</v>
      </c>
      <c r="C10" s="46" t="s">
        <v>68</v>
      </c>
      <c r="D10" s="46" t="s">
        <v>69</v>
      </c>
      <c r="E10" s="46" t="s">
        <v>70</v>
      </c>
      <c r="F10" s="46" t="s">
        <v>71</v>
      </c>
      <c r="G10" s="46" t="s">
        <v>72</v>
      </c>
      <c r="H10" s="46" t="s">
        <v>73</v>
      </c>
      <c r="I10" s="46" t="s">
        <v>74</v>
      </c>
      <c r="J10" s="50"/>
      <c r="K10" s="50"/>
      <c r="M10" s="42"/>
    </row>
    <row r="11" spans="1:14">
      <c r="A11" s="49" t="s">
        <v>77</v>
      </c>
      <c r="B11" s="44">
        <v>1.059949</v>
      </c>
      <c r="C11" s="44">
        <v>-0.99666600000000005</v>
      </c>
      <c r="D11" s="44">
        <v>6.2114999999999997E-2</v>
      </c>
      <c r="E11" s="44">
        <v>0.88356599999999996</v>
      </c>
      <c r="F11" s="44">
        <v>0.51141000000000003</v>
      </c>
      <c r="G11" s="44">
        <v>-0.22921800000000001</v>
      </c>
      <c r="H11" s="44">
        <v>7.7332999999999999E-2</v>
      </c>
      <c r="I11" s="44">
        <v>0.47599599999999997</v>
      </c>
      <c r="J11" s="50">
        <f t="shared" si="0"/>
        <v>0.23056062500000002</v>
      </c>
      <c r="K11" s="50">
        <f t="shared" si="1"/>
        <v>0.65713123258425055</v>
      </c>
      <c r="M11" s="42"/>
    </row>
    <row r="12" spans="1:14">
      <c r="A12" s="49" t="s">
        <v>78</v>
      </c>
      <c r="B12" s="44">
        <v>1.374438</v>
      </c>
      <c r="C12" s="43">
        <v>1.332301</v>
      </c>
      <c r="D12" s="44">
        <v>1.818988</v>
      </c>
      <c r="E12" s="44">
        <v>0.34675800000000001</v>
      </c>
      <c r="F12" s="44">
        <v>0.95107900000000001</v>
      </c>
      <c r="G12" s="44">
        <v>1.4205490000000001</v>
      </c>
      <c r="H12" s="44">
        <v>0.42388300000000001</v>
      </c>
      <c r="I12" s="44">
        <v>0.84686399999999995</v>
      </c>
      <c r="J12" s="50">
        <f t="shared" si="0"/>
        <v>1.0643575000000001</v>
      </c>
      <c r="K12" s="50">
        <f t="shared" si="1"/>
        <v>0.51402824832465566</v>
      </c>
      <c r="M12" s="42"/>
    </row>
    <row r="13" spans="1:14">
      <c r="A13" s="49" t="s">
        <v>79</v>
      </c>
      <c r="B13" s="44">
        <v>-0.34646300000000002</v>
      </c>
      <c r="C13" s="43">
        <v>-2.016187</v>
      </c>
      <c r="D13" s="44">
        <v>-1.217865</v>
      </c>
      <c r="E13" s="44">
        <v>-0.33954699999999999</v>
      </c>
      <c r="F13" s="44">
        <v>-0.74356800000000001</v>
      </c>
      <c r="G13" s="44">
        <v>-0.52533700000000005</v>
      </c>
      <c r="H13" s="44">
        <v>-2.0918320000000001</v>
      </c>
      <c r="I13" s="44">
        <v>-0.45317600000000002</v>
      </c>
      <c r="J13" s="50">
        <f t="shared" si="0"/>
        <v>-0.96674687500000012</v>
      </c>
      <c r="K13" s="50">
        <f t="shared" si="1"/>
        <v>0.72867195515313776</v>
      </c>
      <c r="M13" s="42"/>
    </row>
    <row r="14" spans="1:14">
      <c r="A14" s="49" t="s">
        <v>80</v>
      </c>
      <c r="B14" s="44">
        <v>1.5122660000000001</v>
      </c>
      <c r="C14" s="43">
        <v>-5.7973999999999998E-2</v>
      </c>
      <c r="D14" s="44">
        <v>1.6397219999999999</v>
      </c>
      <c r="E14" s="44">
        <v>0.98524800000000001</v>
      </c>
      <c r="F14" s="44">
        <v>0.143924</v>
      </c>
      <c r="G14" s="44">
        <v>4.9034769999999996</v>
      </c>
      <c r="H14" s="44">
        <v>0.44290099999999999</v>
      </c>
      <c r="I14" s="44">
        <v>0.68784500000000004</v>
      </c>
      <c r="J14" s="50">
        <f t="shared" si="0"/>
        <v>1.2821761249999999</v>
      </c>
      <c r="K14" s="50">
        <f t="shared" si="1"/>
        <v>1.5825837473299738</v>
      </c>
      <c r="M14" s="42"/>
      <c r="N14" s="41"/>
    </row>
    <row r="15" spans="1:14">
      <c r="A15" s="49" t="s">
        <v>81</v>
      </c>
      <c r="B15" s="44">
        <v>-0.41576600000000002</v>
      </c>
      <c r="C15" s="43">
        <v>0.40183099999999999</v>
      </c>
      <c r="D15" s="44">
        <v>-0.69121600000000005</v>
      </c>
      <c r="E15" s="44">
        <v>-0.753305</v>
      </c>
      <c r="F15" s="44">
        <v>0.814133</v>
      </c>
      <c r="G15" s="44">
        <v>-1.1367970000000001</v>
      </c>
      <c r="H15" s="44">
        <v>-1.117929</v>
      </c>
      <c r="I15" s="44">
        <v>0.79118900000000003</v>
      </c>
      <c r="J15" s="50">
        <f t="shared" si="0"/>
        <v>-0.26348249999999995</v>
      </c>
      <c r="K15" s="50">
        <f t="shared" si="1"/>
        <v>0.81548044753717341</v>
      </c>
      <c r="M15" s="42"/>
    </row>
    <row r="16" spans="1:14">
      <c r="A16" s="49" t="s">
        <v>82</v>
      </c>
      <c r="B16" s="44">
        <v>1.2577039999999999</v>
      </c>
      <c r="C16" s="43">
        <v>-0.54634199999999999</v>
      </c>
      <c r="D16" s="44">
        <v>1.3914249999999999</v>
      </c>
      <c r="E16" s="44">
        <v>0.73721800000000004</v>
      </c>
      <c r="F16" s="44">
        <v>-0.53591</v>
      </c>
      <c r="G16" s="44">
        <v>3.8582019999999999</v>
      </c>
      <c r="H16" s="44">
        <v>0.71114500000000003</v>
      </c>
      <c r="I16" s="44">
        <v>0.67851099999999998</v>
      </c>
      <c r="J16" s="50">
        <f t="shared" si="0"/>
        <v>0.94399412500000002</v>
      </c>
      <c r="K16" s="50">
        <f t="shared" si="1"/>
        <v>1.3820218195250276</v>
      </c>
      <c r="M16" s="42"/>
    </row>
    <row r="17" spans="1:13">
      <c r="A17" s="49"/>
      <c r="B17" s="46" t="s">
        <v>84</v>
      </c>
      <c r="C17" s="46"/>
      <c r="D17" s="46"/>
      <c r="E17" s="46"/>
      <c r="F17" s="46"/>
      <c r="G17" s="46"/>
      <c r="H17" s="46"/>
      <c r="I17" s="46"/>
      <c r="J17" s="50"/>
      <c r="K17" s="50"/>
      <c r="M17" s="42"/>
    </row>
    <row r="18" spans="1:13">
      <c r="A18" s="49"/>
      <c r="B18" s="46" t="s">
        <v>85</v>
      </c>
      <c r="C18" s="46" t="s">
        <v>68</v>
      </c>
      <c r="D18" s="46" t="s">
        <v>69</v>
      </c>
      <c r="E18" s="46" t="s">
        <v>70</v>
      </c>
      <c r="F18" s="46" t="s">
        <v>71</v>
      </c>
      <c r="G18" s="46" t="s">
        <v>72</v>
      </c>
      <c r="H18" s="46" t="s">
        <v>73</v>
      </c>
      <c r="I18" s="46" t="s">
        <v>74</v>
      </c>
      <c r="J18" s="50"/>
      <c r="K18" s="50"/>
      <c r="M18" s="42"/>
    </row>
    <row r="19" spans="1:13">
      <c r="A19" s="49" t="s">
        <v>86</v>
      </c>
      <c r="B19" s="43">
        <v>15</v>
      </c>
      <c r="C19" s="45">
        <v>10</v>
      </c>
      <c r="D19" s="43">
        <v>3</v>
      </c>
      <c r="E19" s="43">
        <v>13</v>
      </c>
      <c r="F19" s="43">
        <v>45</v>
      </c>
      <c r="G19" s="43">
        <v>21</v>
      </c>
      <c r="H19" s="43">
        <v>11</v>
      </c>
      <c r="I19" s="43">
        <v>29</v>
      </c>
      <c r="J19" s="50">
        <f t="shared" si="0"/>
        <v>18.375</v>
      </c>
      <c r="K19" s="50">
        <f t="shared" si="1"/>
        <v>13.255052944874592</v>
      </c>
      <c r="M19" s="42"/>
    </row>
    <row r="20" spans="1:13">
      <c r="A20" s="49"/>
      <c r="B20" s="46" t="s">
        <v>87</v>
      </c>
      <c r="C20" s="46"/>
      <c r="D20" s="46"/>
      <c r="E20" s="46"/>
      <c r="F20" s="46"/>
      <c r="G20" s="46"/>
      <c r="H20" s="46"/>
      <c r="I20" s="46"/>
      <c r="J20" s="50"/>
      <c r="K20" s="50"/>
      <c r="M20" s="42"/>
    </row>
    <row r="21" spans="1:13">
      <c r="A21" s="49"/>
      <c r="B21" s="46" t="s">
        <v>85</v>
      </c>
      <c r="C21" s="46" t="s">
        <v>68</v>
      </c>
      <c r="D21" s="46" t="s">
        <v>69</v>
      </c>
      <c r="E21" s="46" t="s">
        <v>70</v>
      </c>
      <c r="F21" s="46" t="s">
        <v>71</v>
      </c>
      <c r="G21" s="46" t="s">
        <v>72</v>
      </c>
      <c r="H21" s="46" t="s">
        <v>73</v>
      </c>
      <c r="I21" s="46" t="s">
        <v>74</v>
      </c>
      <c r="J21" s="50"/>
      <c r="K21" s="50"/>
    </row>
    <row r="22" spans="1:13">
      <c r="A22" s="49" t="s">
        <v>88</v>
      </c>
      <c r="B22" s="57">
        <v>40.520325203252</v>
      </c>
      <c r="C22" s="57">
        <v>3.0370370370370301</v>
      </c>
      <c r="D22" s="57">
        <v>12.814814814814801</v>
      </c>
      <c r="E22" s="57">
        <v>47.365740740740698</v>
      </c>
      <c r="F22" s="57">
        <v>34.176082862523501</v>
      </c>
      <c r="G22" s="57">
        <v>46.424242424242401</v>
      </c>
      <c r="H22" s="57">
        <v>1.74242424242424</v>
      </c>
      <c r="I22" s="57">
        <v>17.0694444444444</v>
      </c>
      <c r="J22" s="50">
        <f t="shared" si="0"/>
        <v>25.393763971184885</v>
      </c>
      <c r="K22" s="50">
        <f t="shared" si="1"/>
        <v>18.965096265727496</v>
      </c>
    </row>
    <row r="23" spans="1:13">
      <c r="A23" s="49"/>
      <c r="B23" s="46" t="s">
        <v>89</v>
      </c>
      <c r="C23" s="46"/>
      <c r="D23" s="46"/>
      <c r="E23" s="46"/>
      <c r="F23" s="46"/>
      <c r="G23" s="46"/>
      <c r="H23" s="46"/>
      <c r="I23" s="46"/>
      <c r="J23" s="50"/>
      <c r="K23" s="50"/>
    </row>
    <row r="24" spans="1:13">
      <c r="A24" s="49" t="s">
        <v>90</v>
      </c>
      <c r="B24" s="46" t="s">
        <v>85</v>
      </c>
      <c r="C24" s="46" t="s">
        <v>68</v>
      </c>
      <c r="D24" s="46" t="s">
        <v>69</v>
      </c>
      <c r="E24" s="46" t="s">
        <v>70</v>
      </c>
      <c r="F24" s="46" t="s">
        <v>71</v>
      </c>
      <c r="G24" s="46" t="s">
        <v>72</v>
      </c>
      <c r="H24" s="46" t="s">
        <v>73</v>
      </c>
      <c r="I24" s="46" t="s">
        <v>74</v>
      </c>
      <c r="J24" s="50"/>
      <c r="K24" s="50"/>
    </row>
    <row r="25" spans="1:13">
      <c r="A25" s="49"/>
      <c r="B25" s="57">
        <v>59.479674796747901</v>
      </c>
      <c r="C25" s="57">
        <v>96.962962962962905</v>
      </c>
      <c r="D25" s="57">
        <v>87.185185185185105</v>
      </c>
      <c r="E25" s="57">
        <v>52.634259259259203</v>
      </c>
      <c r="F25" s="57">
        <v>65.8239171374764</v>
      </c>
      <c r="G25" s="57">
        <v>53.5757575757575</v>
      </c>
      <c r="H25" s="57">
        <v>98.257575757575694</v>
      </c>
      <c r="I25" s="57">
        <v>82.9305555555555</v>
      </c>
      <c r="J25" s="50">
        <f t="shared" si="0"/>
        <v>74.606236028815019</v>
      </c>
      <c r="K25" s="50">
        <f t="shared" si="1"/>
        <v>18.965096265727507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56E9E-9A17-8447-8AD9-86839AC33E10}">
  <dimension ref="A1:W175"/>
  <sheetViews>
    <sheetView topLeftCell="A55" workbookViewId="0">
      <selection activeCell="C71" sqref="C71:E71"/>
    </sheetView>
  </sheetViews>
  <sheetFormatPr defaultColWidth="8.85546875" defaultRowHeight="15"/>
  <cols>
    <col min="1" max="1" width="17.140625" style="9" customWidth="1"/>
    <col min="2" max="2" width="19.7109375" style="9" customWidth="1"/>
    <col min="3" max="3" width="17.140625" customWidth="1"/>
    <col min="4" max="4" width="17.140625" style="2" customWidth="1"/>
    <col min="5" max="5" width="17.140625" customWidth="1"/>
    <col min="7" max="7" width="17.140625" customWidth="1"/>
    <col min="8" max="8" width="19.7109375" customWidth="1"/>
    <col min="9" max="11" width="17.140625" customWidth="1"/>
    <col min="13" max="13" width="17.140625" customWidth="1"/>
    <col min="14" max="14" width="19.7109375" customWidth="1"/>
    <col min="15" max="17" width="17.140625" customWidth="1"/>
    <col min="18" max="18" width="20.42578125" customWidth="1"/>
    <col min="19" max="19" width="17.140625" customWidth="1"/>
    <col min="20" max="20" width="19.7109375" customWidth="1"/>
    <col min="21" max="23" width="17.140625" customWidth="1"/>
  </cols>
  <sheetData>
    <row r="1" spans="1:23">
      <c r="A1" s="13" t="s">
        <v>91</v>
      </c>
      <c r="B1" s="13" t="s">
        <v>92</v>
      </c>
    </row>
    <row r="3" spans="1:23" ht="18.95">
      <c r="A3" s="63" t="s">
        <v>1</v>
      </c>
      <c r="B3" s="63"/>
      <c r="C3" s="63"/>
      <c r="D3" s="63"/>
      <c r="E3" s="63"/>
      <c r="G3" s="63" t="s">
        <v>2</v>
      </c>
      <c r="H3" s="63"/>
      <c r="I3" s="63"/>
      <c r="J3" s="63"/>
      <c r="K3" s="63"/>
      <c r="M3" s="63" t="s">
        <v>3</v>
      </c>
      <c r="N3" s="63"/>
      <c r="O3" s="63"/>
      <c r="P3" s="63"/>
      <c r="Q3" s="63"/>
      <c r="S3" s="63" t="s">
        <v>4</v>
      </c>
      <c r="T3" s="63"/>
      <c r="U3" s="63"/>
      <c r="V3" s="63"/>
      <c r="W3" s="63"/>
    </row>
    <row r="4" spans="1:23">
      <c r="A4" s="11" t="s">
        <v>93</v>
      </c>
      <c r="B4" s="11" t="s">
        <v>94</v>
      </c>
      <c r="C4" s="13" t="s">
        <v>95</v>
      </c>
      <c r="D4" s="3" t="s">
        <v>96</v>
      </c>
      <c r="E4" s="3" t="s">
        <v>19</v>
      </c>
      <c r="F4" s="1"/>
      <c r="G4" s="12" t="s">
        <v>93</v>
      </c>
      <c r="H4" s="12" t="s">
        <v>94</v>
      </c>
      <c r="I4" s="3" t="s">
        <v>95</v>
      </c>
      <c r="J4" s="3" t="s">
        <v>96</v>
      </c>
      <c r="K4" s="3" t="s">
        <v>19</v>
      </c>
      <c r="L4" s="1"/>
      <c r="M4" s="12" t="s">
        <v>93</v>
      </c>
      <c r="N4" s="12" t="s">
        <v>94</v>
      </c>
      <c r="O4" s="3" t="s">
        <v>95</v>
      </c>
      <c r="P4" s="3" t="s">
        <v>96</v>
      </c>
      <c r="Q4" s="3" t="s">
        <v>19</v>
      </c>
      <c r="S4" s="12" t="s">
        <v>93</v>
      </c>
      <c r="T4" s="12" t="s">
        <v>94</v>
      </c>
      <c r="U4" s="3" t="s">
        <v>95</v>
      </c>
      <c r="V4" s="3" t="s">
        <v>96</v>
      </c>
      <c r="W4" s="3" t="s">
        <v>19</v>
      </c>
    </row>
    <row r="5" spans="1:23">
      <c r="A5" s="4" t="s">
        <v>5</v>
      </c>
      <c r="B5" s="4" t="s">
        <v>97</v>
      </c>
      <c r="C5" s="17">
        <v>0.41734417344173402</v>
      </c>
      <c r="D5" s="17">
        <v>0.36910569105690999</v>
      </c>
      <c r="E5" s="17">
        <v>0.40813008130081302</v>
      </c>
      <c r="G5" s="4" t="s">
        <v>5</v>
      </c>
      <c r="H5" s="14" t="s">
        <v>97</v>
      </c>
      <c r="I5" s="17">
        <v>0</v>
      </c>
      <c r="J5" s="17">
        <v>0.17857142857142799</v>
      </c>
      <c r="K5" s="17">
        <v>0</v>
      </c>
      <c r="M5" s="8" t="s">
        <v>26</v>
      </c>
      <c r="N5" s="4" t="s">
        <v>97</v>
      </c>
      <c r="O5" s="17">
        <v>0.25555555555555498</v>
      </c>
      <c r="P5" s="17">
        <v>0.26368563685636798</v>
      </c>
      <c r="Q5" s="17">
        <v>0.25311653116531102</v>
      </c>
      <c r="S5" s="8" t="s">
        <v>26</v>
      </c>
      <c r="T5" s="4" t="s">
        <v>97</v>
      </c>
      <c r="U5" s="17">
        <v>0.74850299401197595</v>
      </c>
      <c r="V5" s="17">
        <v>0.25748502994011901</v>
      </c>
      <c r="W5" s="17">
        <v>0.78443113772454998</v>
      </c>
    </row>
    <row r="6" spans="1:23">
      <c r="A6" s="4"/>
      <c r="B6" s="4" t="s">
        <v>98</v>
      </c>
      <c r="C6" s="17">
        <v>0.41734417344173402</v>
      </c>
      <c r="D6" s="17">
        <v>0.36910569105690999</v>
      </c>
      <c r="E6" s="17">
        <v>0.40813008130081302</v>
      </c>
      <c r="G6" s="4"/>
      <c r="H6" s="14" t="s">
        <v>98</v>
      </c>
      <c r="I6" s="17">
        <v>0</v>
      </c>
      <c r="J6" s="17">
        <v>0.17857142857142799</v>
      </c>
      <c r="K6" s="17">
        <v>0</v>
      </c>
      <c r="M6" s="4"/>
      <c r="N6" s="4" t="s">
        <v>98</v>
      </c>
      <c r="O6" s="17">
        <v>0.25555555555555498</v>
      </c>
      <c r="P6" s="17">
        <v>0.26368563685636798</v>
      </c>
      <c r="Q6" s="17">
        <v>0.25311653116531102</v>
      </c>
      <c r="S6" s="4"/>
      <c r="T6" s="4" t="s">
        <v>98</v>
      </c>
      <c r="U6" s="17">
        <v>0.74850299401197595</v>
      </c>
      <c r="V6" s="17">
        <v>0.25748502994011901</v>
      </c>
      <c r="W6" s="17">
        <v>0.78443113772454998</v>
      </c>
    </row>
    <row r="7" spans="1:23">
      <c r="A7" s="4"/>
      <c r="B7" s="4" t="s">
        <v>99</v>
      </c>
      <c r="C7" s="17">
        <v>770</v>
      </c>
      <c r="D7" s="17">
        <v>681</v>
      </c>
      <c r="E7" s="17">
        <v>753</v>
      </c>
      <c r="G7" s="4"/>
      <c r="H7" s="14" t="s">
        <v>99</v>
      </c>
      <c r="I7" s="17">
        <v>0</v>
      </c>
      <c r="J7" s="17">
        <v>15</v>
      </c>
      <c r="K7" s="17">
        <v>0</v>
      </c>
      <c r="M7" s="4"/>
      <c r="N7" s="4" t="s">
        <v>99</v>
      </c>
      <c r="O7" s="17">
        <v>943</v>
      </c>
      <c r="P7" s="17">
        <v>973</v>
      </c>
      <c r="Q7" s="17">
        <v>934</v>
      </c>
      <c r="S7" s="4"/>
      <c r="T7" s="4" t="s">
        <v>99</v>
      </c>
      <c r="U7" s="17">
        <v>124</v>
      </c>
      <c r="V7" s="17">
        <v>43</v>
      </c>
      <c r="W7" s="17">
        <v>117</v>
      </c>
    </row>
    <row r="8" spans="1:23">
      <c r="A8" s="4"/>
      <c r="B8" s="4" t="s">
        <v>100</v>
      </c>
      <c r="C8" s="17">
        <v>0</v>
      </c>
      <c r="D8" s="17">
        <v>0</v>
      </c>
      <c r="E8" s="17">
        <v>0</v>
      </c>
      <c r="G8" s="4"/>
      <c r="H8" s="14" t="s">
        <v>100</v>
      </c>
      <c r="I8" s="17">
        <v>0</v>
      </c>
      <c r="J8" s="17">
        <v>0</v>
      </c>
      <c r="K8" s="17">
        <v>0</v>
      </c>
      <c r="M8" s="4"/>
      <c r="N8" s="4" t="s">
        <v>100</v>
      </c>
      <c r="O8" s="17">
        <v>962</v>
      </c>
      <c r="P8" s="17">
        <v>962</v>
      </c>
      <c r="Q8" s="17">
        <v>962</v>
      </c>
      <c r="S8" s="4"/>
      <c r="T8" s="4" t="s">
        <v>100</v>
      </c>
      <c r="U8" s="17">
        <v>42</v>
      </c>
      <c r="V8" s="17">
        <v>43</v>
      </c>
      <c r="W8" s="17">
        <v>29</v>
      </c>
    </row>
    <row r="9" spans="1:23">
      <c r="A9" s="4"/>
      <c r="B9" s="4" t="s">
        <v>101</v>
      </c>
      <c r="C9" s="17">
        <v>0</v>
      </c>
      <c r="D9" s="17">
        <v>0</v>
      </c>
      <c r="E9" s="17">
        <v>0</v>
      </c>
      <c r="G9" s="4"/>
      <c r="H9" s="14" t="s">
        <v>101</v>
      </c>
      <c r="I9" s="17">
        <v>0</v>
      </c>
      <c r="J9" s="17">
        <v>0</v>
      </c>
      <c r="K9" s="17">
        <v>0</v>
      </c>
      <c r="M9" s="4"/>
      <c r="N9" s="4" t="s">
        <v>101</v>
      </c>
      <c r="O9" s="17">
        <v>0</v>
      </c>
      <c r="P9" s="17">
        <v>0</v>
      </c>
      <c r="Q9" s="17">
        <v>0</v>
      </c>
      <c r="S9" s="4"/>
      <c r="T9" s="4" t="s">
        <v>101</v>
      </c>
      <c r="U9" s="17">
        <v>1</v>
      </c>
      <c r="V9" s="17">
        <v>0</v>
      </c>
      <c r="W9" s="17">
        <v>14</v>
      </c>
    </row>
    <row r="10" spans="1:23">
      <c r="A10" s="4"/>
      <c r="B10" s="4" t="s">
        <v>102</v>
      </c>
      <c r="C10" s="17">
        <v>1075</v>
      </c>
      <c r="D10" s="17">
        <v>1164</v>
      </c>
      <c r="E10" s="17">
        <v>1092</v>
      </c>
      <c r="G10" s="4"/>
      <c r="H10" s="14" t="s">
        <v>102</v>
      </c>
      <c r="I10" s="17">
        <v>84</v>
      </c>
      <c r="J10" s="17">
        <v>69</v>
      </c>
      <c r="K10" s="17">
        <v>84</v>
      </c>
      <c r="M10" s="4"/>
      <c r="N10" s="4" t="s">
        <v>102</v>
      </c>
      <c r="O10" s="17">
        <v>1785</v>
      </c>
      <c r="P10" s="17">
        <v>1755</v>
      </c>
      <c r="Q10" s="17">
        <v>1794</v>
      </c>
      <c r="S10" s="4"/>
      <c r="T10" s="4" t="s">
        <v>102</v>
      </c>
      <c r="U10" s="17">
        <v>0</v>
      </c>
      <c r="V10" s="17">
        <v>81</v>
      </c>
      <c r="W10" s="17">
        <v>7</v>
      </c>
    </row>
    <row r="11" spans="1:23">
      <c r="A11" s="4"/>
      <c r="B11" s="4" t="s">
        <v>103</v>
      </c>
      <c r="C11" s="17" t="s">
        <v>104</v>
      </c>
      <c r="D11" s="17" t="s">
        <v>105</v>
      </c>
      <c r="E11" s="17" t="s">
        <v>106</v>
      </c>
      <c r="G11" s="4"/>
      <c r="H11" s="14" t="s">
        <v>103</v>
      </c>
      <c r="I11" s="17" t="s">
        <v>107</v>
      </c>
      <c r="J11" s="17" t="s">
        <v>108</v>
      </c>
      <c r="K11" s="17" t="s">
        <v>107</v>
      </c>
      <c r="M11" s="4"/>
      <c r="N11" s="4" t="s">
        <v>103</v>
      </c>
      <c r="O11" s="17" t="s">
        <v>109</v>
      </c>
      <c r="P11" s="17" t="s">
        <v>110</v>
      </c>
      <c r="Q11" s="17" t="s">
        <v>111</v>
      </c>
      <c r="S11" s="4"/>
      <c r="T11" s="4" t="s">
        <v>103</v>
      </c>
      <c r="U11" s="17" t="s">
        <v>112</v>
      </c>
      <c r="V11" s="17" t="s">
        <v>113</v>
      </c>
      <c r="W11" s="17" t="s">
        <v>114</v>
      </c>
    </row>
    <row r="12" spans="1:23">
      <c r="A12" s="4"/>
      <c r="B12" s="4" t="s">
        <v>115</v>
      </c>
      <c r="C12" s="17">
        <v>0</v>
      </c>
      <c r="D12" s="17">
        <v>0</v>
      </c>
      <c r="E12" s="17">
        <v>0</v>
      </c>
      <c r="G12" s="4"/>
      <c r="H12" s="14" t="s">
        <v>115</v>
      </c>
      <c r="I12" s="17" t="s">
        <v>116</v>
      </c>
      <c r="J12" s="17">
        <v>0</v>
      </c>
      <c r="K12" s="17" t="s">
        <v>116</v>
      </c>
      <c r="M12" s="4"/>
      <c r="N12" s="4" t="s">
        <v>115</v>
      </c>
      <c r="O12" s="17">
        <v>0.50498687664041997</v>
      </c>
      <c r="P12" s="17">
        <v>0.49715762273901798</v>
      </c>
      <c r="Q12" s="17">
        <v>0.50738396624472504</v>
      </c>
      <c r="S12" s="4"/>
      <c r="T12" s="4" t="s">
        <v>115</v>
      </c>
      <c r="U12" s="17">
        <v>0.25301204819277101</v>
      </c>
      <c r="V12" s="17">
        <v>0.5</v>
      </c>
      <c r="W12" s="17">
        <v>0.198630136986301</v>
      </c>
    </row>
    <row r="13" spans="1:23">
      <c r="A13" s="4"/>
      <c r="B13" s="4" t="s">
        <v>117</v>
      </c>
      <c r="C13" s="17" t="s">
        <v>116</v>
      </c>
      <c r="D13" s="17" t="s">
        <v>116</v>
      </c>
      <c r="E13" s="17" t="s">
        <v>116</v>
      </c>
      <c r="G13" s="4"/>
      <c r="H13" s="14" t="s">
        <v>117</v>
      </c>
      <c r="I13" s="17" t="s">
        <v>116</v>
      </c>
      <c r="J13" s="17" t="s">
        <v>116</v>
      </c>
      <c r="K13" s="17" t="s">
        <v>116</v>
      </c>
      <c r="M13" s="4"/>
      <c r="N13" s="4" t="s">
        <v>117</v>
      </c>
      <c r="O13" s="17">
        <v>1</v>
      </c>
      <c r="P13" s="17">
        <v>1</v>
      </c>
      <c r="Q13" s="17">
        <v>1</v>
      </c>
      <c r="S13" s="4"/>
      <c r="T13" s="4" t="s">
        <v>117</v>
      </c>
      <c r="U13" s="17">
        <v>0.97674418604651103</v>
      </c>
      <c r="V13" s="17">
        <v>1</v>
      </c>
      <c r="W13" s="17">
        <v>0.67441860465116199</v>
      </c>
    </row>
    <row r="14" spans="1:23">
      <c r="A14" s="4"/>
      <c r="B14" s="4" t="s">
        <v>118</v>
      </c>
      <c r="C14" s="17">
        <v>0.58265582655826498</v>
      </c>
      <c r="D14" s="18">
        <v>0.63089430894308896</v>
      </c>
      <c r="E14" s="17">
        <v>0.59186991869918704</v>
      </c>
      <c r="G14" s="4"/>
      <c r="H14" s="14" t="s">
        <v>118</v>
      </c>
      <c r="I14" s="18">
        <v>1</v>
      </c>
      <c r="J14" s="17">
        <v>0.82142857142857095</v>
      </c>
      <c r="K14" s="18">
        <v>1</v>
      </c>
      <c r="M14" s="4"/>
      <c r="N14" s="4" t="s">
        <v>118</v>
      </c>
      <c r="O14" s="17">
        <v>0.74444444444444402</v>
      </c>
      <c r="P14" s="17">
        <v>0.73631436314363097</v>
      </c>
      <c r="Q14" s="18">
        <v>0.74688346883468804</v>
      </c>
      <c r="S14" s="4"/>
      <c r="T14" s="4" t="s">
        <v>118</v>
      </c>
      <c r="U14" s="17">
        <v>0.25149700598802299</v>
      </c>
      <c r="V14" s="18">
        <v>0.74251497005987999</v>
      </c>
      <c r="W14" s="17">
        <v>0.215568862275449</v>
      </c>
    </row>
    <row r="15" spans="1:23">
      <c r="A15" s="6" t="s">
        <v>8</v>
      </c>
      <c r="B15" s="6" t="s">
        <v>97</v>
      </c>
      <c r="C15" s="16">
        <v>0.41490514905149001</v>
      </c>
      <c r="D15" s="16">
        <v>0.38428184281842798</v>
      </c>
      <c r="E15" s="16">
        <v>0.41056910569105598</v>
      </c>
      <c r="G15" s="6" t="s">
        <v>8</v>
      </c>
      <c r="H15" s="15" t="s">
        <v>97</v>
      </c>
      <c r="I15" s="16">
        <v>0.26190476190476097</v>
      </c>
      <c r="J15" s="16">
        <v>0.30952380952380898</v>
      </c>
      <c r="K15" s="16">
        <v>0.26190476190476097</v>
      </c>
      <c r="M15" s="6" t="s">
        <v>24</v>
      </c>
      <c r="N15" s="6" t="s">
        <v>97</v>
      </c>
      <c r="O15" s="16">
        <v>0.49376693766937602</v>
      </c>
      <c r="P15" s="16">
        <v>0.741734417344173</v>
      </c>
      <c r="Q15" s="16">
        <v>0.50677506775067704</v>
      </c>
      <c r="S15" s="6" t="s">
        <v>24</v>
      </c>
      <c r="T15" s="6" t="s">
        <v>97</v>
      </c>
      <c r="U15" s="16">
        <v>0.74251497005987999</v>
      </c>
      <c r="V15" s="16">
        <v>0.76646706586826296</v>
      </c>
      <c r="W15" s="16">
        <v>0.760479041916167</v>
      </c>
    </row>
    <row r="16" spans="1:23">
      <c r="A16" s="6"/>
      <c r="B16" s="6" t="s">
        <v>98</v>
      </c>
      <c r="C16" s="16">
        <v>0.41490514905149001</v>
      </c>
      <c r="D16" s="16">
        <v>0.38428184281842798</v>
      </c>
      <c r="E16" s="16">
        <v>0.41056910569105598</v>
      </c>
      <c r="G16" s="6"/>
      <c r="H16" s="15" t="s">
        <v>98</v>
      </c>
      <c r="I16" s="16">
        <v>0.26190476190476097</v>
      </c>
      <c r="J16" s="16">
        <v>0.30952380952380898</v>
      </c>
      <c r="K16" s="16">
        <v>0.26190476190476097</v>
      </c>
      <c r="M16" s="6"/>
      <c r="N16" s="6" t="s">
        <v>98</v>
      </c>
      <c r="O16" s="16">
        <v>0.49376693766937602</v>
      </c>
      <c r="P16" s="16">
        <v>0.741734417344173</v>
      </c>
      <c r="Q16" s="16">
        <v>0.50677506775067704</v>
      </c>
      <c r="S16" s="6"/>
      <c r="T16" s="6" t="s">
        <v>98</v>
      </c>
      <c r="U16" s="16">
        <v>0.74251497005987999</v>
      </c>
      <c r="V16" s="16">
        <v>0.76646706586826296</v>
      </c>
      <c r="W16" s="16">
        <v>0.760479041916167</v>
      </c>
    </row>
    <row r="17" spans="1:23">
      <c r="A17" s="6"/>
      <c r="B17" s="6" t="s">
        <v>99</v>
      </c>
      <c r="C17" s="16">
        <v>1529</v>
      </c>
      <c r="D17" s="16">
        <v>1417</v>
      </c>
      <c r="E17" s="16">
        <v>1511</v>
      </c>
      <c r="G17" s="6"/>
      <c r="H17" s="15" t="s">
        <v>99</v>
      </c>
      <c r="I17" s="16">
        <v>0</v>
      </c>
      <c r="J17" s="16">
        <v>50</v>
      </c>
      <c r="K17" s="16">
        <v>0</v>
      </c>
      <c r="M17" s="6"/>
      <c r="N17" s="6" t="s">
        <v>99</v>
      </c>
      <c r="O17" s="16">
        <v>1822</v>
      </c>
      <c r="P17" s="16">
        <v>2656</v>
      </c>
      <c r="Q17" s="16">
        <v>1870</v>
      </c>
      <c r="S17" s="6"/>
      <c r="T17" s="6" t="s">
        <v>99</v>
      </c>
      <c r="U17" s="16">
        <v>124</v>
      </c>
      <c r="V17" s="16">
        <v>115</v>
      </c>
      <c r="W17" s="16">
        <v>121</v>
      </c>
    </row>
    <row r="18" spans="1:23">
      <c r="A18" s="6"/>
      <c r="B18" s="6" t="s">
        <v>100</v>
      </c>
      <c r="C18" s="16">
        <v>960</v>
      </c>
      <c r="D18" s="16">
        <v>961</v>
      </c>
      <c r="E18" s="16">
        <v>958</v>
      </c>
      <c r="G18" s="6"/>
      <c r="H18" s="15" t="s">
        <v>100</v>
      </c>
      <c r="I18" s="16">
        <v>0</v>
      </c>
      <c r="J18" s="16">
        <v>42</v>
      </c>
      <c r="K18" s="16">
        <v>0</v>
      </c>
      <c r="M18" s="6"/>
      <c r="N18" s="6" t="s">
        <v>100</v>
      </c>
      <c r="O18" s="16">
        <v>962</v>
      </c>
      <c r="P18" s="16">
        <v>881</v>
      </c>
      <c r="Q18" s="16">
        <v>962</v>
      </c>
      <c r="S18" s="6"/>
      <c r="T18" s="6" t="s">
        <v>100</v>
      </c>
      <c r="U18" s="16">
        <v>43</v>
      </c>
      <c r="V18" s="16">
        <v>30</v>
      </c>
      <c r="W18" s="16">
        <v>37</v>
      </c>
    </row>
    <row r="19" spans="1:23">
      <c r="A19" s="6"/>
      <c r="B19" s="6" t="s">
        <v>101</v>
      </c>
      <c r="C19" s="16">
        <v>2</v>
      </c>
      <c r="D19" s="16">
        <v>1</v>
      </c>
      <c r="E19" s="16">
        <v>4</v>
      </c>
      <c r="G19" s="6"/>
      <c r="H19" s="15" t="s">
        <v>101</v>
      </c>
      <c r="I19" s="16">
        <v>44</v>
      </c>
      <c r="J19" s="16">
        <v>2</v>
      </c>
      <c r="K19" s="16">
        <v>44</v>
      </c>
      <c r="M19" s="6"/>
      <c r="N19" s="6" t="s">
        <v>101</v>
      </c>
      <c r="O19" s="16">
        <v>0</v>
      </c>
      <c r="P19" s="16">
        <v>81</v>
      </c>
      <c r="Q19" s="16">
        <v>0</v>
      </c>
      <c r="S19" s="6"/>
      <c r="T19" s="6" t="s">
        <v>101</v>
      </c>
      <c r="U19" s="16">
        <v>0</v>
      </c>
      <c r="V19" s="16">
        <v>13</v>
      </c>
      <c r="W19" s="16">
        <v>6</v>
      </c>
    </row>
    <row r="20" spans="1:23">
      <c r="A20" s="6"/>
      <c r="B20" s="6" t="s">
        <v>102</v>
      </c>
      <c r="C20" s="16">
        <v>1199</v>
      </c>
      <c r="D20" s="16">
        <v>1311</v>
      </c>
      <c r="E20" s="16">
        <v>1217</v>
      </c>
      <c r="G20" s="6"/>
      <c r="H20" s="15" t="s">
        <v>102</v>
      </c>
      <c r="I20" s="16">
        <v>124</v>
      </c>
      <c r="J20" s="16">
        <v>74</v>
      </c>
      <c r="K20" s="16">
        <v>124</v>
      </c>
      <c r="M20" s="6"/>
      <c r="N20" s="6" t="s">
        <v>102</v>
      </c>
      <c r="O20" s="16">
        <v>906</v>
      </c>
      <c r="P20" s="16">
        <v>72</v>
      </c>
      <c r="Q20" s="16">
        <v>858</v>
      </c>
      <c r="S20" s="6"/>
      <c r="T20" s="6" t="s">
        <v>102</v>
      </c>
      <c r="U20" s="16">
        <v>0</v>
      </c>
      <c r="V20" s="16">
        <v>9</v>
      </c>
      <c r="W20" s="16">
        <v>3</v>
      </c>
    </row>
    <row r="21" spans="1:23">
      <c r="A21" s="6"/>
      <c r="B21" s="6" t="s">
        <v>103</v>
      </c>
      <c r="C21" s="16" t="s">
        <v>119</v>
      </c>
      <c r="D21" s="16" t="s">
        <v>120</v>
      </c>
      <c r="E21" s="16" t="s">
        <v>121</v>
      </c>
      <c r="G21" s="6"/>
      <c r="H21" s="15" t="s">
        <v>103</v>
      </c>
      <c r="I21" s="16" t="s">
        <v>122</v>
      </c>
      <c r="J21" s="16" t="s">
        <v>123</v>
      </c>
      <c r="K21" s="16" t="s">
        <v>122</v>
      </c>
      <c r="M21" s="6"/>
      <c r="N21" s="6" t="s">
        <v>103</v>
      </c>
      <c r="O21" s="16" t="s">
        <v>124</v>
      </c>
      <c r="P21" s="16" t="s">
        <v>125</v>
      </c>
      <c r="Q21" s="16" t="s">
        <v>126</v>
      </c>
      <c r="S21" s="6"/>
      <c r="T21" s="6" t="s">
        <v>103</v>
      </c>
      <c r="U21" s="16" t="s">
        <v>127</v>
      </c>
      <c r="V21" s="16" t="s">
        <v>128</v>
      </c>
      <c r="W21" s="16" t="s">
        <v>129</v>
      </c>
    </row>
    <row r="22" spans="1:23">
      <c r="A22" s="6"/>
      <c r="B22" s="6" t="s">
        <v>115</v>
      </c>
      <c r="C22" s="16">
        <v>0.385697067095218</v>
      </c>
      <c r="D22" s="16">
        <v>0.404121110176619</v>
      </c>
      <c r="E22" s="16">
        <v>0.38801134062373399</v>
      </c>
      <c r="G22" s="6"/>
      <c r="H22" s="15" t="s">
        <v>115</v>
      </c>
      <c r="I22" s="16" t="s">
        <v>116</v>
      </c>
      <c r="J22" s="16">
        <v>0.45652173913043398</v>
      </c>
      <c r="K22" s="16" t="s">
        <v>116</v>
      </c>
      <c r="M22" s="6"/>
      <c r="N22" s="6" t="s">
        <v>115</v>
      </c>
      <c r="O22" s="16">
        <v>0.34554597701149398</v>
      </c>
      <c r="P22" s="16">
        <v>0.24908114221091299</v>
      </c>
      <c r="Q22" s="16">
        <v>0.33968926553672302</v>
      </c>
      <c r="S22" s="6"/>
      <c r="T22" s="6" t="s">
        <v>115</v>
      </c>
      <c r="U22" s="16">
        <v>0.25748502994011901</v>
      </c>
      <c r="V22" s="16">
        <v>0.20689655172413701</v>
      </c>
      <c r="W22" s="16">
        <v>0.234177215189873</v>
      </c>
    </row>
    <row r="23" spans="1:23">
      <c r="A23" s="6"/>
      <c r="B23" s="6" t="s">
        <v>117</v>
      </c>
      <c r="C23" s="16">
        <v>0.99792099792099798</v>
      </c>
      <c r="D23" s="16">
        <v>0.99896049896049899</v>
      </c>
      <c r="E23" s="16">
        <v>0.99584199584199495</v>
      </c>
      <c r="G23" s="6"/>
      <c r="H23" s="15" t="s">
        <v>117</v>
      </c>
      <c r="I23" s="16">
        <v>0</v>
      </c>
      <c r="J23" s="16">
        <v>0.95454545454545403</v>
      </c>
      <c r="K23" s="16">
        <v>0</v>
      </c>
      <c r="M23" s="6"/>
      <c r="N23" s="6" t="s">
        <v>117</v>
      </c>
      <c r="O23" s="16">
        <v>1</v>
      </c>
      <c r="P23" s="16">
        <v>0.91580041580041505</v>
      </c>
      <c r="Q23" s="16">
        <v>1</v>
      </c>
      <c r="S23" s="6"/>
      <c r="T23" s="6" t="s">
        <v>117</v>
      </c>
      <c r="U23" s="16">
        <v>1</v>
      </c>
      <c r="V23" s="16">
        <v>0.69767441860465096</v>
      </c>
      <c r="W23" s="16">
        <v>0.86046511627906896</v>
      </c>
    </row>
    <row r="24" spans="1:23">
      <c r="A24" s="6"/>
      <c r="B24" s="6" t="s">
        <v>118</v>
      </c>
      <c r="C24" s="16">
        <v>0.58509485094850899</v>
      </c>
      <c r="D24" s="18">
        <v>0.61571815718157097</v>
      </c>
      <c r="E24" s="16">
        <v>0.58943089430894302</v>
      </c>
      <c r="G24" s="6"/>
      <c r="H24" s="15" t="s">
        <v>118</v>
      </c>
      <c r="I24" s="18">
        <v>0.73809523809523803</v>
      </c>
      <c r="J24" s="16">
        <v>0.69047619047619002</v>
      </c>
      <c r="K24" s="18">
        <v>0.73809523809523803</v>
      </c>
      <c r="M24" s="6"/>
      <c r="N24" s="6" t="s">
        <v>118</v>
      </c>
      <c r="O24" s="18">
        <v>0.50623306233062304</v>
      </c>
      <c r="P24" s="16">
        <v>0.258265582655826</v>
      </c>
      <c r="Q24" s="16">
        <v>0.49322493224932201</v>
      </c>
      <c r="S24" s="6"/>
      <c r="T24" s="6" t="s">
        <v>118</v>
      </c>
      <c r="U24" s="18">
        <v>0.25748502994011901</v>
      </c>
      <c r="V24" s="16">
        <v>0.23353293413173601</v>
      </c>
      <c r="W24" s="16">
        <v>0.239520958083832</v>
      </c>
    </row>
    <row r="25" spans="1:23">
      <c r="A25" s="4" t="s">
        <v>13</v>
      </c>
      <c r="B25" s="14" t="s">
        <v>97</v>
      </c>
      <c r="C25" s="17">
        <v>0.28364950316169801</v>
      </c>
      <c r="D25" s="17">
        <v>0.44715447154471499</v>
      </c>
      <c r="E25" s="17">
        <v>0.27822944896115598</v>
      </c>
      <c r="G25" s="4" t="s">
        <v>13</v>
      </c>
      <c r="H25" s="14" t="s">
        <v>97</v>
      </c>
      <c r="I25" s="17">
        <v>0.38888888888888801</v>
      </c>
      <c r="J25" s="17">
        <v>0.46825396825396798</v>
      </c>
      <c r="K25" s="17">
        <v>0.41666666666666602</v>
      </c>
      <c r="M25" s="4" t="s">
        <v>22</v>
      </c>
      <c r="N25" s="4" t="s">
        <v>97</v>
      </c>
      <c r="O25" s="17">
        <v>0.32628726287262799</v>
      </c>
      <c r="P25" s="17">
        <v>0.45989159891598902</v>
      </c>
      <c r="Q25" s="17">
        <v>0.37262872628726201</v>
      </c>
      <c r="S25" s="4" t="s">
        <v>22</v>
      </c>
      <c r="T25" s="4" t="s">
        <v>97</v>
      </c>
      <c r="U25" s="17">
        <v>0.73053892215568805</v>
      </c>
      <c r="V25" s="17">
        <v>0.40718562874251402</v>
      </c>
      <c r="W25" s="17">
        <v>0.74251497005987999</v>
      </c>
    </row>
    <row r="26" spans="1:23">
      <c r="A26" s="4"/>
      <c r="B26" s="14" t="s">
        <v>98</v>
      </c>
      <c r="C26" s="17">
        <v>0.28364950316169801</v>
      </c>
      <c r="D26" s="17">
        <v>0.44715447154471499</v>
      </c>
      <c r="E26" s="17">
        <v>0.27822944896115598</v>
      </c>
      <c r="G26" s="4"/>
      <c r="H26" s="14" t="s">
        <v>98</v>
      </c>
      <c r="I26" s="17">
        <v>0.38888888888888801</v>
      </c>
      <c r="J26" s="17">
        <v>0.46825396825396798</v>
      </c>
      <c r="K26" s="17">
        <v>0.41666666666666602</v>
      </c>
      <c r="M26" s="4"/>
      <c r="N26" s="4" t="s">
        <v>98</v>
      </c>
      <c r="O26" s="17">
        <v>0.32628726287262799</v>
      </c>
      <c r="P26" s="17">
        <v>0.45989159891598902</v>
      </c>
      <c r="Q26" s="17">
        <v>0.37262872628726201</v>
      </c>
      <c r="S26" s="4"/>
      <c r="T26" s="4" t="s">
        <v>98</v>
      </c>
      <c r="U26" s="17">
        <v>0.73053892215568805</v>
      </c>
      <c r="V26" s="17">
        <v>0.40718562874251402</v>
      </c>
      <c r="W26" s="17">
        <v>0.74251497005987999</v>
      </c>
    </row>
    <row r="27" spans="1:23">
      <c r="A27" s="4"/>
      <c r="B27" s="14" t="s">
        <v>99</v>
      </c>
      <c r="C27" s="17">
        <v>1559</v>
      </c>
      <c r="D27" s="17">
        <v>1008</v>
      </c>
      <c r="E27" s="17">
        <v>1523</v>
      </c>
      <c r="G27" s="4"/>
      <c r="H27" s="14" t="s">
        <v>99</v>
      </c>
      <c r="I27" s="17">
        <v>2</v>
      </c>
      <c r="J27" s="17">
        <v>38</v>
      </c>
      <c r="K27" s="17">
        <v>0</v>
      </c>
      <c r="M27" s="4"/>
      <c r="N27" s="4" t="s">
        <v>99</v>
      </c>
      <c r="O27" s="17">
        <v>1202</v>
      </c>
      <c r="P27" s="17">
        <v>1697</v>
      </c>
      <c r="Q27" s="17">
        <v>1367</v>
      </c>
      <c r="S27" s="4"/>
      <c r="T27" s="4" t="s">
        <v>99</v>
      </c>
      <c r="U27" s="17">
        <v>120</v>
      </c>
      <c r="V27" s="17">
        <v>58</v>
      </c>
      <c r="W27" s="17">
        <v>124</v>
      </c>
    </row>
    <row r="28" spans="1:23">
      <c r="A28" s="4"/>
      <c r="B28" s="14" t="s">
        <v>100</v>
      </c>
      <c r="C28" s="17">
        <v>2297</v>
      </c>
      <c r="D28" s="17">
        <v>841</v>
      </c>
      <c r="E28" s="17">
        <v>2291</v>
      </c>
      <c r="G28" s="4"/>
      <c r="H28" s="14" t="s">
        <v>100</v>
      </c>
      <c r="I28" s="17">
        <v>9</v>
      </c>
      <c r="J28" s="17">
        <v>25</v>
      </c>
      <c r="K28" s="17">
        <v>0</v>
      </c>
      <c r="M28" s="4"/>
      <c r="N28" s="4" t="s">
        <v>100</v>
      </c>
      <c r="O28" s="17">
        <v>960</v>
      </c>
      <c r="P28" s="17">
        <v>962</v>
      </c>
      <c r="Q28" s="17">
        <v>954</v>
      </c>
      <c r="S28" s="4"/>
      <c r="T28" s="4" t="s">
        <v>100</v>
      </c>
      <c r="U28" s="17">
        <v>41</v>
      </c>
      <c r="V28" s="17">
        <v>33</v>
      </c>
      <c r="W28" s="17">
        <v>43</v>
      </c>
    </row>
    <row r="29" spans="1:23">
      <c r="A29" s="4"/>
      <c r="B29" s="14" t="s">
        <v>101</v>
      </c>
      <c r="C29" s="17">
        <v>11</v>
      </c>
      <c r="D29" s="17">
        <v>1467</v>
      </c>
      <c r="E29" s="17">
        <v>17</v>
      </c>
      <c r="G29" s="4"/>
      <c r="H29" s="14" t="s">
        <v>101</v>
      </c>
      <c r="I29" s="17">
        <v>96</v>
      </c>
      <c r="J29" s="17">
        <v>80</v>
      </c>
      <c r="K29" s="17">
        <v>105</v>
      </c>
      <c r="M29" s="4"/>
      <c r="N29" s="4" t="s">
        <v>101</v>
      </c>
      <c r="O29" s="17">
        <v>2</v>
      </c>
      <c r="P29" s="17">
        <v>0</v>
      </c>
      <c r="Q29" s="17">
        <v>8</v>
      </c>
      <c r="S29" s="4"/>
      <c r="T29" s="4" t="s">
        <v>101</v>
      </c>
      <c r="U29" s="17">
        <v>2</v>
      </c>
      <c r="V29" s="17">
        <v>10</v>
      </c>
      <c r="W29" s="17">
        <v>0</v>
      </c>
    </row>
    <row r="30" spans="1:23">
      <c r="A30" s="4"/>
      <c r="B30" s="14" t="s">
        <v>102</v>
      </c>
      <c r="C30" s="17">
        <v>1668</v>
      </c>
      <c r="D30" s="17">
        <v>2219</v>
      </c>
      <c r="E30" s="17">
        <v>1704</v>
      </c>
      <c r="G30" s="4"/>
      <c r="H30" s="14" t="s">
        <v>102</v>
      </c>
      <c r="I30" s="17">
        <v>145</v>
      </c>
      <c r="J30" s="17">
        <v>109</v>
      </c>
      <c r="K30" s="17">
        <v>147</v>
      </c>
      <c r="M30" s="4"/>
      <c r="N30" s="4" t="s">
        <v>102</v>
      </c>
      <c r="O30" s="17">
        <v>1526</v>
      </c>
      <c r="P30" s="17">
        <v>1031</v>
      </c>
      <c r="Q30" s="17">
        <v>1361</v>
      </c>
      <c r="S30" s="4"/>
      <c r="T30" s="4" t="s">
        <v>102</v>
      </c>
      <c r="U30" s="17">
        <v>4</v>
      </c>
      <c r="V30" s="17">
        <v>66</v>
      </c>
      <c r="W30" s="17">
        <v>0</v>
      </c>
    </row>
    <row r="31" spans="1:23">
      <c r="A31" s="4"/>
      <c r="B31" s="14" t="s">
        <v>103</v>
      </c>
      <c r="C31" s="17" t="s">
        <v>130</v>
      </c>
      <c r="D31" s="17" t="s">
        <v>131</v>
      </c>
      <c r="E31" s="17" t="s">
        <v>132</v>
      </c>
      <c r="G31" s="4"/>
      <c r="H31" s="14" t="s">
        <v>103</v>
      </c>
      <c r="I31" s="17" t="s">
        <v>133</v>
      </c>
      <c r="J31" s="17" t="s">
        <v>134</v>
      </c>
      <c r="K31" s="17" t="s">
        <v>135</v>
      </c>
      <c r="M31" s="4"/>
      <c r="N31" s="4" t="s">
        <v>103</v>
      </c>
      <c r="O31" s="17" t="s">
        <v>136</v>
      </c>
      <c r="P31" s="17" t="s">
        <v>137</v>
      </c>
      <c r="Q31" s="17" t="s">
        <v>138</v>
      </c>
      <c r="S31" s="4"/>
      <c r="T31" s="4" t="s">
        <v>103</v>
      </c>
      <c r="U31" s="17" t="s">
        <v>139</v>
      </c>
      <c r="V31" s="17" t="s">
        <v>140</v>
      </c>
      <c r="W31" s="17" t="s">
        <v>127</v>
      </c>
    </row>
    <row r="32" spans="1:23">
      <c r="A32" s="4"/>
      <c r="B32" s="14" t="s">
        <v>115</v>
      </c>
      <c r="C32" s="17">
        <v>0.59569502074688796</v>
      </c>
      <c r="D32" s="17">
        <v>0.454840454299621</v>
      </c>
      <c r="E32" s="17">
        <v>0.60068169900366997</v>
      </c>
      <c r="G32" s="4"/>
      <c r="H32" s="14" t="s">
        <v>115</v>
      </c>
      <c r="I32" s="17">
        <v>0.81818181818181801</v>
      </c>
      <c r="J32" s="17">
        <v>0.39682539682539603</v>
      </c>
      <c r="K32" s="17" t="s">
        <v>116</v>
      </c>
      <c r="M32" s="4"/>
      <c r="N32" s="4" t="s">
        <v>115</v>
      </c>
      <c r="O32" s="17">
        <v>0.44403330249768702</v>
      </c>
      <c r="P32" s="17">
        <v>0.36179014667168102</v>
      </c>
      <c r="Q32" s="17">
        <v>0.41102972856527298</v>
      </c>
      <c r="S32" s="4"/>
      <c r="T32" s="4" t="s">
        <v>115</v>
      </c>
      <c r="U32" s="17">
        <v>0.25465838509316702</v>
      </c>
      <c r="V32" s="17">
        <v>0.36263736263736202</v>
      </c>
      <c r="W32" s="17">
        <v>0.25748502994011901</v>
      </c>
    </row>
    <row r="33" spans="1:23">
      <c r="A33" s="4"/>
      <c r="B33" s="14" t="s">
        <v>117</v>
      </c>
      <c r="C33" s="17">
        <v>0.99523396880415904</v>
      </c>
      <c r="D33" s="17">
        <v>0.36438474870017301</v>
      </c>
      <c r="E33" s="17">
        <v>0.99263431542461</v>
      </c>
      <c r="G33" s="4"/>
      <c r="H33" s="14" t="s">
        <v>117</v>
      </c>
      <c r="I33" s="17">
        <v>8.5714285714285701E-2</v>
      </c>
      <c r="J33" s="17">
        <v>0.238095238095238</v>
      </c>
      <c r="K33" s="17">
        <v>0</v>
      </c>
      <c r="M33" s="4"/>
      <c r="N33" s="4" t="s">
        <v>117</v>
      </c>
      <c r="O33" s="17">
        <v>0.99792099792099798</v>
      </c>
      <c r="P33" s="17">
        <v>1</v>
      </c>
      <c r="Q33" s="17">
        <v>0.99168399168399102</v>
      </c>
      <c r="S33" s="4"/>
      <c r="T33" s="4" t="s">
        <v>117</v>
      </c>
      <c r="U33" s="17">
        <v>0.95348837209302295</v>
      </c>
      <c r="V33" s="17">
        <v>0.76744186046511598</v>
      </c>
      <c r="W33" s="17">
        <v>1</v>
      </c>
    </row>
    <row r="34" spans="1:23">
      <c r="A34" s="4"/>
      <c r="B34" s="14" t="s">
        <v>118</v>
      </c>
      <c r="C34" s="17">
        <v>0.71635049683830099</v>
      </c>
      <c r="D34" s="17">
        <v>0.55284552845528401</v>
      </c>
      <c r="E34" s="18">
        <v>0.72177055103884302</v>
      </c>
      <c r="G34" s="4"/>
      <c r="H34" s="14" t="s">
        <v>118</v>
      </c>
      <c r="I34" s="18">
        <v>0.61111111111111105</v>
      </c>
      <c r="J34" s="17">
        <v>0.53174603174603097</v>
      </c>
      <c r="K34" s="17">
        <v>0.58333333333333304</v>
      </c>
      <c r="M34" s="4"/>
      <c r="N34" s="4" t="s">
        <v>118</v>
      </c>
      <c r="O34" s="18">
        <v>0.67371273712737101</v>
      </c>
      <c r="P34" s="17">
        <v>0.54010840108401004</v>
      </c>
      <c r="Q34" s="17">
        <v>0.62737127371273704</v>
      </c>
      <c r="S34" s="4"/>
      <c r="T34" s="4" t="s">
        <v>118</v>
      </c>
      <c r="U34" s="17">
        <v>0.269461077844311</v>
      </c>
      <c r="V34" s="18">
        <v>0.59281437125748504</v>
      </c>
      <c r="W34" s="17">
        <v>0.25748502994011901</v>
      </c>
    </row>
    <row r="35" spans="1:23">
      <c r="A35" s="6" t="s">
        <v>16</v>
      </c>
      <c r="B35" s="6" t="s">
        <v>97</v>
      </c>
      <c r="C35" s="16">
        <v>0.207452574525745</v>
      </c>
      <c r="D35" s="16">
        <v>0.37168021680216801</v>
      </c>
      <c r="E35" s="16">
        <v>0.206368563685636</v>
      </c>
      <c r="G35" s="6" t="s">
        <v>16</v>
      </c>
      <c r="H35" s="15" t="s">
        <v>97</v>
      </c>
      <c r="I35" s="16">
        <v>0.55820895522388003</v>
      </c>
      <c r="J35" s="16">
        <v>0.47462686567164097</v>
      </c>
      <c r="K35" s="16">
        <v>0.55820895522388003</v>
      </c>
      <c r="M35" s="6" t="s">
        <v>20</v>
      </c>
      <c r="N35" s="15" t="s">
        <v>97</v>
      </c>
      <c r="O35" s="16">
        <v>0.28346883468834599</v>
      </c>
      <c r="P35" s="16">
        <v>0.42493224932249302</v>
      </c>
      <c r="Q35" s="16">
        <v>0.27398373983739799</v>
      </c>
      <c r="S35" s="6" t="s">
        <v>20</v>
      </c>
      <c r="T35" s="6" t="s">
        <v>97</v>
      </c>
      <c r="U35" s="16">
        <v>0.269461077844311</v>
      </c>
      <c r="V35" s="16">
        <v>0.36526946107784403</v>
      </c>
      <c r="W35" s="16">
        <v>0.22754491017963999</v>
      </c>
    </row>
    <row r="36" spans="1:23">
      <c r="A36" s="6"/>
      <c r="B36" s="6" t="s">
        <v>98</v>
      </c>
      <c r="C36" s="16">
        <v>0.207452574525745</v>
      </c>
      <c r="D36" s="16">
        <v>0.37168021680216801</v>
      </c>
      <c r="E36" s="16">
        <v>0.206368563685636</v>
      </c>
      <c r="G36" s="6"/>
      <c r="H36" s="15" t="s">
        <v>98</v>
      </c>
      <c r="I36" s="16">
        <v>0.55820895522388003</v>
      </c>
      <c r="J36" s="16">
        <v>0.47462686567164097</v>
      </c>
      <c r="K36" s="16">
        <v>0.55820895522388003</v>
      </c>
      <c r="M36" s="6"/>
      <c r="N36" s="15" t="s">
        <v>98</v>
      </c>
      <c r="O36" s="16">
        <v>0.28346883468834599</v>
      </c>
      <c r="P36" s="16">
        <v>0.42493224932249302</v>
      </c>
      <c r="Q36" s="16">
        <v>0.27398373983739799</v>
      </c>
      <c r="S36" s="6"/>
      <c r="T36" s="6" t="s">
        <v>98</v>
      </c>
      <c r="U36" s="16">
        <v>0.269461077844311</v>
      </c>
      <c r="V36" s="16">
        <v>0.36526946107784403</v>
      </c>
      <c r="W36" s="16">
        <v>0.22754491017963999</v>
      </c>
    </row>
    <row r="37" spans="1:23">
      <c r="A37" s="6"/>
      <c r="B37" s="6" t="s">
        <v>99</v>
      </c>
      <c r="C37" s="16">
        <v>1290</v>
      </c>
      <c r="D37" s="16">
        <v>234</v>
      </c>
      <c r="E37" s="16">
        <v>1256</v>
      </c>
      <c r="G37" s="6"/>
      <c r="H37" s="15" t="s">
        <v>99</v>
      </c>
      <c r="I37" s="16">
        <v>0</v>
      </c>
      <c r="J37" s="16">
        <v>2</v>
      </c>
      <c r="K37" s="16">
        <v>0</v>
      </c>
      <c r="M37" s="6"/>
      <c r="N37" s="15" t="s">
        <v>99</v>
      </c>
      <c r="O37" s="16">
        <v>1046</v>
      </c>
      <c r="P37" s="16">
        <v>1568</v>
      </c>
      <c r="Q37" s="16">
        <v>1010</v>
      </c>
      <c r="S37" s="6"/>
      <c r="T37" s="6" t="s">
        <v>99</v>
      </c>
      <c r="U37" s="16">
        <v>2</v>
      </c>
      <c r="V37" s="16">
        <v>61</v>
      </c>
      <c r="W37" s="16">
        <v>2</v>
      </c>
    </row>
    <row r="38" spans="1:23">
      <c r="A38" s="6"/>
      <c r="B38" s="6" t="s">
        <v>100</v>
      </c>
      <c r="C38" s="16">
        <v>3858</v>
      </c>
      <c r="D38" s="16">
        <v>1590</v>
      </c>
      <c r="E38" s="16">
        <v>3832</v>
      </c>
      <c r="G38" s="6"/>
      <c r="H38" s="15" t="s">
        <v>100</v>
      </c>
      <c r="I38" s="16">
        <v>0</v>
      </c>
      <c r="J38" s="16">
        <v>30</v>
      </c>
      <c r="K38" s="16">
        <v>0</v>
      </c>
      <c r="M38" s="6"/>
      <c r="N38" s="15" t="s">
        <v>100</v>
      </c>
      <c r="O38" s="16">
        <v>962</v>
      </c>
      <c r="P38" s="16">
        <v>962</v>
      </c>
      <c r="Q38" s="16">
        <v>961</v>
      </c>
      <c r="S38" s="6"/>
      <c r="T38" s="6" t="s">
        <v>100</v>
      </c>
      <c r="U38" s="16">
        <v>0</v>
      </c>
      <c r="V38" s="16">
        <v>43</v>
      </c>
      <c r="W38" s="16">
        <v>7</v>
      </c>
    </row>
    <row r="39" spans="1:23">
      <c r="A39" s="6"/>
      <c r="B39" s="6" t="s">
        <v>101</v>
      </c>
      <c r="C39" s="16">
        <v>241</v>
      </c>
      <c r="D39" s="16">
        <v>2509</v>
      </c>
      <c r="E39" s="16">
        <v>267</v>
      </c>
      <c r="G39" s="6"/>
      <c r="H39" s="15" t="s">
        <v>101</v>
      </c>
      <c r="I39" s="16">
        <v>187</v>
      </c>
      <c r="J39" s="16">
        <v>157</v>
      </c>
      <c r="K39" s="16">
        <v>187</v>
      </c>
      <c r="M39" s="6"/>
      <c r="N39" s="15" t="s">
        <v>101</v>
      </c>
      <c r="O39" s="16">
        <v>0</v>
      </c>
      <c r="P39" s="16">
        <v>0</v>
      </c>
      <c r="Q39" s="16">
        <v>1</v>
      </c>
      <c r="S39" s="6"/>
      <c r="T39" s="6" t="s">
        <v>101</v>
      </c>
      <c r="U39" s="16">
        <v>43</v>
      </c>
      <c r="V39" s="16">
        <v>0</v>
      </c>
      <c r="W39" s="16">
        <v>36</v>
      </c>
    </row>
    <row r="40" spans="1:23">
      <c r="A40" s="6"/>
      <c r="B40" s="6" t="s">
        <v>102</v>
      </c>
      <c r="C40" s="16">
        <v>1991</v>
      </c>
      <c r="D40" s="16">
        <v>3047</v>
      </c>
      <c r="E40" s="16">
        <v>2025</v>
      </c>
      <c r="G40" s="6"/>
      <c r="H40" s="15" t="s">
        <v>102</v>
      </c>
      <c r="I40" s="16">
        <v>148</v>
      </c>
      <c r="J40" s="16">
        <v>146</v>
      </c>
      <c r="K40" s="16">
        <v>148</v>
      </c>
      <c r="M40" s="6"/>
      <c r="N40" s="15" t="s">
        <v>102</v>
      </c>
      <c r="O40" s="16">
        <v>1682</v>
      </c>
      <c r="P40" s="16">
        <v>1160</v>
      </c>
      <c r="Q40" s="16">
        <v>1718</v>
      </c>
      <c r="S40" s="6"/>
      <c r="T40" s="6" t="s">
        <v>102</v>
      </c>
      <c r="U40" s="16">
        <v>122</v>
      </c>
      <c r="V40" s="16">
        <v>63</v>
      </c>
      <c r="W40" s="16">
        <v>122</v>
      </c>
    </row>
    <row r="41" spans="1:23">
      <c r="A41" s="6"/>
      <c r="B41" s="6" t="s">
        <v>103</v>
      </c>
      <c r="C41" s="16" t="s">
        <v>141</v>
      </c>
      <c r="D41" s="16" t="s">
        <v>142</v>
      </c>
      <c r="E41" s="16" t="s">
        <v>143</v>
      </c>
      <c r="G41" s="6"/>
      <c r="H41" s="15" t="s">
        <v>103</v>
      </c>
      <c r="I41" s="16" t="s">
        <v>144</v>
      </c>
      <c r="J41" s="16" t="s">
        <v>145</v>
      </c>
      <c r="K41" s="16" t="s">
        <v>144</v>
      </c>
      <c r="M41" s="6"/>
      <c r="N41" s="15" t="s">
        <v>103</v>
      </c>
      <c r="O41" s="16" t="s">
        <v>146</v>
      </c>
      <c r="P41" s="16" t="s">
        <v>147</v>
      </c>
      <c r="Q41" s="16" t="s">
        <v>148</v>
      </c>
      <c r="S41" s="6"/>
      <c r="T41" s="6" t="s">
        <v>103</v>
      </c>
      <c r="U41" s="16" t="s">
        <v>149</v>
      </c>
      <c r="V41" s="16" t="s">
        <v>150</v>
      </c>
      <c r="W41" s="16" t="s">
        <v>151</v>
      </c>
    </row>
    <row r="42" spans="1:23">
      <c r="A42" s="6"/>
      <c r="B42" s="6" t="s">
        <v>115</v>
      </c>
      <c r="C42" s="16">
        <v>0.74941724941724897</v>
      </c>
      <c r="D42" s="16">
        <v>0.87171052631578905</v>
      </c>
      <c r="E42" s="16">
        <v>0.75314465408804998</v>
      </c>
      <c r="G42" s="6"/>
      <c r="H42" s="15" t="s">
        <v>115</v>
      </c>
      <c r="I42" s="16" t="s">
        <v>116</v>
      </c>
      <c r="J42" s="16">
        <v>0.9375</v>
      </c>
      <c r="K42" s="16" t="s">
        <v>116</v>
      </c>
      <c r="M42" s="6"/>
      <c r="N42" s="15" t="s">
        <v>115</v>
      </c>
      <c r="O42" s="16">
        <v>0.47908366533864499</v>
      </c>
      <c r="P42" s="16">
        <v>0.38023715415019699</v>
      </c>
      <c r="Q42" s="16">
        <v>0.48756976154236398</v>
      </c>
      <c r="S42" s="6"/>
      <c r="T42" s="6" t="s">
        <v>115</v>
      </c>
      <c r="U42" s="16">
        <v>0</v>
      </c>
      <c r="V42" s="16">
        <v>0.41346153846153799</v>
      </c>
      <c r="W42" s="16">
        <v>0.77777777777777701</v>
      </c>
    </row>
    <row r="43" spans="1:23">
      <c r="A43" s="6"/>
      <c r="B43" s="6" t="s">
        <v>117</v>
      </c>
      <c r="C43" s="16">
        <v>0.941205171993169</v>
      </c>
      <c r="D43" s="16">
        <v>0.387899487679921</v>
      </c>
      <c r="E43" s="16">
        <v>0.93486216150280499</v>
      </c>
      <c r="G43" s="6"/>
      <c r="H43" s="15" t="s">
        <v>117</v>
      </c>
      <c r="I43" s="16">
        <v>0</v>
      </c>
      <c r="J43" s="16">
        <v>0.16042780748663099</v>
      </c>
      <c r="K43" s="16">
        <v>0</v>
      </c>
      <c r="M43" s="6"/>
      <c r="N43" s="15" t="s">
        <v>117</v>
      </c>
      <c r="O43" s="16">
        <v>1</v>
      </c>
      <c r="P43" s="16">
        <v>1</v>
      </c>
      <c r="Q43" s="16">
        <v>0.99896049896049899</v>
      </c>
      <c r="S43" s="6"/>
      <c r="T43" s="6" t="s">
        <v>117</v>
      </c>
      <c r="U43" s="16">
        <v>0</v>
      </c>
      <c r="V43" s="16">
        <v>1</v>
      </c>
      <c r="W43" s="16">
        <v>0.16279069767441801</v>
      </c>
    </row>
    <row r="44" spans="1:23">
      <c r="A44" s="6"/>
      <c r="B44" s="6" t="s">
        <v>118</v>
      </c>
      <c r="C44" s="16">
        <v>0.79254742547425405</v>
      </c>
      <c r="D44" s="16">
        <v>0.62831978319783199</v>
      </c>
      <c r="E44" s="18">
        <v>0.79363143631436295</v>
      </c>
      <c r="G44" s="6"/>
      <c r="H44" s="15" t="s">
        <v>118</v>
      </c>
      <c r="I44" s="16">
        <v>0.44179104477611902</v>
      </c>
      <c r="J44" s="18">
        <v>0.52537313432835797</v>
      </c>
      <c r="K44" s="16">
        <v>0.44179104477611902</v>
      </c>
      <c r="M44" s="6"/>
      <c r="N44" s="15" t="s">
        <v>118</v>
      </c>
      <c r="O44" s="16">
        <v>0.71653116531165295</v>
      </c>
      <c r="P44" s="16">
        <v>0.57506775067750604</v>
      </c>
      <c r="Q44" s="18">
        <v>0.72601626016260101</v>
      </c>
      <c r="S44" s="6"/>
      <c r="T44" s="6" t="s">
        <v>118</v>
      </c>
      <c r="U44" s="16">
        <v>0.73053892215568805</v>
      </c>
      <c r="V44" s="16">
        <v>0.63473053892215503</v>
      </c>
      <c r="W44" s="18">
        <v>0.77245508982035904</v>
      </c>
    </row>
    <row r="45" spans="1:23">
      <c r="A45" s="4" t="s">
        <v>18</v>
      </c>
      <c r="B45" s="14" t="s">
        <v>97</v>
      </c>
      <c r="C45" s="17">
        <v>0.35447154471544701</v>
      </c>
      <c r="D45" s="17">
        <v>0.36878048780487799</v>
      </c>
      <c r="E45" s="17">
        <v>0.34059620596205897</v>
      </c>
      <c r="G45" s="4" t="s">
        <v>18</v>
      </c>
      <c r="H45" s="14" t="s">
        <v>97</v>
      </c>
      <c r="I45" s="17">
        <v>0.48926014319809003</v>
      </c>
      <c r="J45" s="17">
        <v>0.39856801909307799</v>
      </c>
      <c r="K45" s="17">
        <v>0.44630071599045301</v>
      </c>
      <c r="M45" s="4" t="s">
        <v>17</v>
      </c>
      <c r="N45" s="4" t="s">
        <v>97</v>
      </c>
      <c r="O45" s="17">
        <v>0.33116531165311602</v>
      </c>
      <c r="P45" s="17">
        <v>0.37696476964769599</v>
      </c>
      <c r="Q45" s="17">
        <v>0.33387533875338699</v>
      </c>
      <c r="S45" s="4" t="s">
        <v>17</v>
      </c>
      <c r="T45" s="4" t="s">
        <v>97</v>
      </c>
      <c r="U45" s="17">
        <v>0.31137724550898199</v>
      </c>
      <c r="V45" s="17">
        <v>0.25748502994011901</v>
      </c>
      <c r="W45" s="17">
        <v>0.31736526946107702</v>
      </c>
    </row>
    <row r="46" spans="1:23">
      <c r="A46" s="4"/>
      <c r="B46" s="14" t="s">
        <v>98</v>
      </c>
      <c r="C46" s="17">
        <v>0.35447154471544701</v>
      </c>
      <c r="D46" s="17">
        <v>0.36878048780487799</v>
      </c>
      <c r="E46" s="17">
        <v>0.34059620596205897</v>
      </c>
      <c r="G46" s="4"/>
      <c r="H46" s="14" t="s">
        <v>98</v>
      </c>
      <c r="I46" s="17">
        <v>0.48926014319809003</v>
      </c>
      <c r="J46" s="17">
        <v>0.39856801909307799</v>
      </c>
      <c r="K46" s="17">
        <v>0.44630071599045301</v>
      </c>
      <c r="M46" s="4"/>
      <c r="N46" s="4" t="s">
        <v>98</v>
      </c>
      <c r="O46" s="17">
        <v>0.33116531165311602</v>
      </c>
      <c r="P46" s="17">
        <v>0.37696476964769599</v>
      </c>
      <c r="Q46" s="17">
        <v>0.33387533875338699</v>
      </c>
      <c r="S46" s="4"/>
      <c r="T46" s="4" t="s">
        <v>98</v>
      </c>
      <c r="U46" s="17">
        <v>0.31137724550898199</v>
      </c>
      <c r="V46" s="17">
        <v>0.25748502994011901</v>
      </c>
      <c r="W46" s="17">
        <v>0.31736526946107702</v>
      </c>
    </row>
    <row r="47" spans="1:23">
      <c r="A47" s="4"/>
      <c r="B47" s="14" t="s">
        <v>99</v>
      </c>
      <c r="C47" s="17">
        <v>3214</v>
      </c>
      <c r="D47" s="17">
        <v>643</v>
      </c>
      <c r="E47" s="17">
        <v>3003</v>
      </c>
      <c r="G47" s="4"/>
      <c r="H47" s="14" t="s">
        <v>99</v>
      </c>
      <c r="I47" s="17">
        <v>48</v>
      </c>
      <c r="J47" s="17">
        <v>12</v>
      </c>
      <c r="K47" s="17">
        <v>0</v>
      </c>
      <c r="M47" s="4"/>
      <c r="N47" s="4" t="s">
        <v>99</v>
      </c>
      <c r="O47" s="17">
        <v>1218</v>
      </c>
      <c r="P47" s="17">
        <v>1388</v>
      </c>
      <c r="Q47" s="17">
        <v>1211</v>
      </c>
      <c r="S47" s="4"/>
      <c r="T47" s="4" t="s">
        <v>99</v>
      </c>
      <c r="U47" s="17">
        <v>36</v>
      </c>
      <c r="V47" s="17">
        <v>36</v>
      </c>
      <c r="W47" s="17">
        <v>25</v>
      </c>
    </row>
    <row r="48" spans="1:23">
      <c r="A48" s="4"/>
      <c r="B48" s="14" t="s">
        <v>100</v>
      </c>
      <c r="C48" s="17">
        <v>4043</v>
      </c>
      <c r="D48" s="17">
        <v>1340</v>
      </c>
      <c r="E48" s="17">
        <v>3960</v>
      </c>
      <c r="G48" s="4"/>
      <c r="H48" s="14" t="s">
        <v>100</v>
      </c>
      <c r="I48" s="17">
        <v>30</v>
      </c>
      <c r="J48" s="17">
        <v>32</v>
      </c>
      <c r="K48" s="17">
        <v>0</v>
      </c>
      <c r="M48" s="4"/>
      <c r="N48" s="4" t="s">
        <v>100</v>
      </c>
      <c r="O48" s="17">
        <v>958</v>
      </c>
      <c r="P48" s="17">
        <v>959</v>
      </c>
      <c r="Q48" s="17">
        <v>941</v>
      </c>
      <c r="S48" s="4"/>
      <c r="T48" s="4" t="s">
        <v>100</v>
      </c>
      <c r="U48" s="17">
        <v>27</v>
      </c>
      <c r="V48" s="17">
        <v>36</v>
      </c>
      <c r="W48" s="17">
        <v>15</v>
      </c>
    </row>
    <row r="49" spans="1:23">
      <c r="A49" s="4"/>
      <c r="B49" s="14" t="s">
        <v>101</v>
      </c>
      <c r="C49" s="17">
        <v>56</v>
      </c>
      <c r="D49" s="17">
        <v>2759</v>
      </c>
      <c r="E49" s="17">
        <v>139</v>
      </c>
      <c r="G49" s="4"/>
      <c r="H49" s="14" t="s">
        <v>101</v>
      </c>
      <c r="I49" s="17">
        <v>157</v>
      </c>
      <c r="J49" s="17">
        <v>155</v>
      </c>
      <c r="K49" s="17">
        <v>187</v>
      </c>
      <c r="M49" s="4"/>
      <c r="N49" s="4" t="s">
        <v>101</v>
      </c>
      <c r="O49" s="17">
        <v>4</v>
      </c>
      <c r="P49" s="17">
        <v>3</v>
      </c>
      <c r="Q49" s="17">
        <v>21</v>
      </c>
      <c r="S49" s="4"/>
      <c r="T49" s="4" t="s">
        <v>101</v>
      </c>
      <c r="U49" s="17">
        <v>16</v>
      </c>
      <c r="V49" s="17">
        <v>7</v>
      </c>
      <c r="W49" s="17">
        <v>28</v>
      </c>
    </row>
    <row r="50" spans="1:23">
      <c r="A50" s="4"/>
      <c r="B50" s="14" t="s">
        <v>102</v>
      </c>
      <c r="C50" s="17">
        <v>1912</v>
      </c>
      <c r="D50" s="17">
        <v>4483</v>
      </c>
      <c r="E50" s="17">
        <v>2123</v>
      </c>
      <c r="G50" s="4"/>
      <c r="H50" s="14" t="s">
        <v>102</v>
      </c>
      <c r="I50" s="17">
        <v>184</v>
      </c>
      <c r="J50" s="17">
        <v>220</v>
      </c>
      <c r="K50" s="17">
        <v>232</v>
      </c>
      <c r="M50" s="4"/>
      <c r="N50" s="4" t="s">
        <v>102</v>
      </c>
      <c r="O50" s="17">
        <v>1510</v>
      </c>
      <c r="P50" s="17">
        <v>1340</v>
      </c>
      <c r="Q50" s="17">
        <v>1517</v>
      </c>
      <c r="S50" s="4"/>
      <c r="T50" s="4" t="s">
        <v>102</v>
      </c>
      <c r="U50" s="17">
        <v>88</v>
      </c>
      <c r="V50" s="17">
        <v>88</v>
      </c>
      <c r="W50" s="17">
        <v>99</v>
      </c>
    </row>
    <row r="51" spans="1:23">
      <c r="A51" s="4"/>
      <c r="B51" s="14" t="s">
        <v>103</v>
      </c>
      <c r="C51" s="17" t="s">
        <v>152</v>
      </c>
      <c r="D51" s="17" t="s">
        <v>153</v>
      </c>
      <c r="E51" s="17" t="s">
        <v>154</v>
      </c>
      <c r="G51" s="4"/>
      <c r="H51" s="14" t="s">
        <v>103</v>
      </c>
      <c r="I51" s="17" t="s">
        <v>155</v>
      </c>
      <c r="J51" s="17" t="s">
        <v>156</v>
      </c>
      <c r="K51" s="17" t="s">
        <v>157</v>
      </c>
      <c r="M51" s="4"/>
      <c r="N51" s="4" t="s">
        <v>103</v>
      </c>
      <c r="O51" s="17" t="s">
        <v>158</v>
      </c>
      <c r="P51" s="17" t="s">
        <v>159</v>
      </c>
      <c r="Q51" s="17" t="s">
        <v>160</v>
      </c>
      <c r="S51" s="4"/>
      <c r="T51" s="4" t="s">
        <v>103</v>
      </c>
      <c r="U51" s="17" t="s">
        <v>161</v>
      </c>
      <c r="V51" s="17" t="s">
        <v>162</v>
      </c>
      <c r="W51" s="17" t="s">
        <v>163</v>
      </c>
    </row>
    <row r="52" spans="1:23">
      <c r="A52" s="4"/>
      <c r="B52" s="14" t="s">
        <v>115</v>
      </c>
      <c r="C52" s="17">
        <v>0.55711726608791501</v>
      </c>
      <c r="D52" s="17">
        <v>0.67574382249117504</v>
      </c>
      <c r="E52" s="17">
        <v>0.56872037914691898</v>
      </c>
      <c r="G52" s="4"/>
      <c r="H52" s="14" t="s">
        <v>115</v>
      </c>
      <c r="I52" s="17">
        <v>0.38461538461538403</v>
      </c>
      <c r="J52" s="17">
        <v>0.72727272727272696</v>
      </c>
      <c r="K52" s="17" t="s">
        <v>116</v>
      </c>
      <c r="M52" s="4"/>
      <c r="N52" s="4" t="s">
        <v>115</v>
      </c>
      <c r="O52" s="17">
        <v>0.44025735294117602</v>
      </c>
      <c r="P52" s="17">
        <v>0.408606731998295</v>
      </c>
      <c r="Q52" s="17">
        <v>0.43726765799256501</v>
      </c>
      <c r="S52" s="4"/>
      <c r="T52" s="4" t="s">
        <v>115</v>
      </c>
      <c r="U52" s="17">
        <v>0.42857142857142799</v>
      </c>
      <c r="V52" s="17">
        <v>0.5</v>
      </c>
      <c r="W52" s="17">
        <v>0.375</v>
      </c>
    </row>
    <row r="53" spans="1:23">
      <c r="A53" s="4"/>
      <c r="B53" s="14" t="s">
        <v>117</v>
      </c>
      <c r="C53" s="17">
        <v>0.98633813125152403</v>
      </c>
      <c r="D53" s="17">
        <v>0.32690900219565699</v>
      </c>
      <c r="E53" s="17">
        <v>0.96608929007074895</v>
      </c>
      <c r="G53" s="4"/>
      <c r="H53" s="14" t="s">
        <v>117</v>
      </c>
      <c r="I53" s="17">
        <v>0.16042780748663099</v>
      </c>
      <c r="J53" s="17">
        <v>0.17112299465240599</v>
      </c>
      <c r="K53" s="17">
        <v>0</v>
      </c>
      <c r="M53" s="4"/>
      <c r="N53" s="4" t="s">
        <v>117</v>
      </c>
      <c r="O53" s="17">
        <v>0.99584199584199495</v>
      </c>
      <c r="P53" s="17">
        <v>0.99688149688149597</v>
      </c>
      <c r="Q53" s="17">
        <v>0.97817047817047797</v>
      </c>
      <c r="S53" s="4"/>
      <c r="T53" s="4" t="s">
        <v>117</v>
      </c>
      <c r="U53" s="17">
        <v>0.62790697674418605</v>
      </c>
      <c r="V53" s="17">
        <v>0.837209302325581</v>
      </c>
      <c r="W53" s="17">
        <v>0.34883720930232498</v>
      </c>
    </row>
    <row r="54" spans="1:23">
      <c r="A54" s="4"/>
      <c r="B54" s="14" t="s">
        <v>118</v>
      </c>
      <c r="C54" s="17">
        <v>0.64552845528455205</v>
      </c>
      <c r="D54" s="17">
        <v>0.63121951219512196</v>
      </c>
      <c r="E54" s="18">
        <v>0.65940379403794003</v>
      </c>
      <c r="G54" s="4"/>
      <c r="H54" s="14" t="s">
        <v>118</v>
      </c>
      <c r="I54" s="17">
        <v>0.51073985680190903</v>
      </c>
      <c r="J54" s="18">
        <v>0.60143198090692096</v>
      </c>
      <c r="K54" s="17">
        <v>0.55369928400954604</v>
      </c>
      <c r="M54" s="4"/>
      <c r="N54" s="4" t="s">
        <v>118</v>
      </c>
      <c r="O54" s="18">
        <v>0.66883468834688298</v>
      </c>
      <c r="P54" s="17">
        <v>0.62303523035230302</v>
      </c>
      <c r="Q54" s="17">
        <v>0.66612466124661196</v>
      </c>
      <c r="S54" s="4"/>
      <c r="T54" s="4" t="s">
        <v>118</v>
      </c>
      <c r="U54" s="17">
        <v>0.68862275449101795</v>
      </c>
      <c r="V54" s="18">
        <v>0.74251497005987999</v>
      </c>
      <c r="W54" s="17">
        <v>0.68263473053892199</v>
      </c>
    </row>
    <row r="55" spans="1:23">
      <c r="A55" s="6" t="s">
        <v>21</v>
      </c>
      <c r="B55" s="6" t="s">
        <v>97</v>
      </c>
      <c r="C55" s="16">
        <v>0.62529358626919596</v>
      </c>
      <c r="D55" s="16">
        <v>0.61906052393857203</v>
      </c>
      <c r="E55" s="16">
        <v>0.62547425474254703</v>
      </c>
      <c r="G55" s="6" t="s">
        <v>21</v>
      </c>
      <c r="H55" s="15" t="s">
        <v>97</v>
      </c>
      <c r="I55" s="16">
        <v>0.39363817097415499</v>
      </c>
      <c r="J55" s="16">
        <v>0.624254473161033</v>
      </c>
      <c r="K55" s="16">
        <v>0.375745526838966</v>
      </c>
      <c r="M55" s="6" t="s">
        <v>14</v>
      </c>
      <c r="N55" s="6" t="s">
        <v>97</v>
      </c>
      <c r="O55" s="16">
        <v>0.41626016260162602</v>
      </c>
      <c r="P55" s="16">
        <v>0.28048780487804797</v>
      </c>
      <c r="Q55" s="16">
        <v>0.42466124661246601</v>
      </c>
      <c r="S55" s="6" t="s">
        <v>14</v>
      </c>
      <c r="T55" s="6" t="s">
        <v>97</v>
      </c>
      <c r="U55" s="16">
        <v>0.74251497005987999</v>
      </c>
      <c r="V55" s="16">
        <v>0.31736526946107702</v>
      </c>
      <c r="W55" s="16">
        <v>0.71257485029940104</v>
      </c>
    </row>
    <row r="56" spans="1:23">
      <c r="A56" s="6"/>
      <c r="B56" s="6" t="s">
        <v>98</v>
      </c>
      <c r="C56" s="16">
        <v>0.62529358626919596</v>
      </c>
      <c r="D56" s="16">
        <v>0.61906052393857203</v>
      </c>
      <c r="E56" s="16">
        <v>0.62547425474254703</v>
      </c>
      <c r="G56" s="6"/>
      <c r="H56" s="15" t="s">
        <v>98</v>
      </c>
      <c r="I56" s="16">
        <v>0.39363817097415499</v>
      </c>
      <c r="J56" s="16">
        <v>0.624254473161033</v>
      </c>
      <c r="K56" s="16">
        <v>0.375745526838966</v>
      </c>
      <c r="M56" s="6"/>
      <c r="N56" s="6" t="s">
        <v>98</v>
      </c>
      <c r="O56" s="16">
        <v>0.41626016260162602</v>
      </c>
      <c r="P56" s="16">
        <v>0.28048780487804797</v>
      </c>
      <c r="Q56" s="16">
        <v>0.42466124661246601</v>
      </c>
      <c r="S56" s="6"/>
      <c r="T56" s="6" t="s">
        <v>98</v>
      </c>
      <c r="U56" s="16">
        <v>0.74251497005987999</v>
      </c>
      <c r="V56" s="16">
        <v>0.31736526946107702</v>
      </c>
      <c r="W56" s="16">
        <v>0.71257485029940104</v>
      </c>
    </row>
    <row r="57" spans="1:23">
      <c r="A57" s="6"/>
      <c r="B57" s="6" t="s">
        <v>99</v>
      </c>
      <c r="C57" s="16">
        <v>6921</v>
      </c>
      <c r="D57" s="16">
        <v>6825</v>
      </c>
      <c r="E57" s="16">
        <v>6923</v>
      </c>
      <c r="G57" s="6"/>
      <c r="H57" s="15" t="s">
        <v>99</v>
      </c>
      <c r="I57" s="16">
        <v>68</v>
      </c>
      <c r="J57" s="16">
        <v>314</v>
      </c>
      <c r="K57" s="16">
        <v>0</v>
      </c>
      <c r="M57" s="6"/>
      <c r="N57" s="6" t="s">
        <v>99</v>
      </c>
      <c r="O57" s="16">
        <v>1519</v>
      </c>
      <c r="P57" s="16">
        <v>1003</v>
      </c>
      <c r="Q57" s="16">
        <v>1536</v>
      </c>
      <c r="S57" s="6"/>
      <c r="T57" s="6" t="s">
        <v>99</v>
      </c>
      <c r="U57" s="16">
        <v>124</v>
      </c>
      <c r="V57" s="16">
        <v>47</v>
      </c>
      <c r="W57" s="16">
        <v>105</v>
      </c>
    </row>
    <row r="58" spans="1:23">
      <c r="A58" s="6"/>
      <c r="B58" s="6" t="s">
        <v>100</v>
      </c>
      <c r="C58" s="16">
        <v>4145</v>
      </c>
      <c r="D58" s="16">
        <v>4118</v>
      </c>
      <c r="E58" s="16">
        <v>4145</v>
      </c>
      <c r="G58" s="6"/>
      <c r="H58" s="15" t="s">
        <v>100</v>
      </c>
      <c r="I58" s="16">
        <v>59</v>
      </c>
      <c r="J58" s="16">
        <v>189</v>
      </c>
      <c r="K58" s="16">
        <v>0</v>
      </c>
      <c r="M58" s="6"/>
      <c r="N58" s="6" t="s">
        <v>100</v>
      </c>
      <c r="O58" s="16">
        <v>945</v>
      </c>
      <c r="P58" s="16">
        <v>930</v>
      </c>
      <c r="Q58" s="16">
        <v>931</v>
      </c>
      <c r="S58" s="6"/>
      <c r="T58" s="6" t="s">
        <v>100</v>
      </c>
      <c r="U58" s="16">
        <v>43</v>
      </c>
      <c r="V58" s="16">
        <v>37</v>
      </c>
      <c r="W58" s="16">
        <v>29</v>
      </c>
    </row>
    <row r="59" spans="1:23">
      <c r="A59" s="6"/>
      <c r="B59" s="6" t="s">
        <v>101</v>
      </c>
      <c r="C59" s="16">
        <v>1</v>
      </c>
      <c r="D59" s="16">
        <v>28</v>
      </c>
      <c r="E59" s="16">
        <v>1</v>
      </c>
      <c r="G59" s="6"/>
      <c r="H59" s="15" t="s">
        <v>101</v>
      </c>
      <c r="I59" s="16">
        <v>130</v>
      </c>
      <c r="J59" s="16">
        <v>0</v>
      </c>
      <c r="K59" s="16">
        <v>189</v>
      </c>
      <c r="M59" s="6"/>
      <c r="N59" s="6" t="s">
        <v>101</v>
      </c>
      <c r="O59" s="16">
        <v>17</v>
      </c>
      <c r="P59" s="16">
        <v>32</v>
      </c>
      <c r="Q59" s="16">
        <v>31</v>
      </c>
      <c r="S59" s="6"/>
      <c r="T59" s="6" t="s">
        <v>101</v>
      </c>
      <c r="U59" s="16">
        <v>0</v>
      </c>
      <c r="V59" s="16">
        <v>6</v>
      </c>
      <c r="W59" s="16">
        <v>14</v>
      </c>
    </row>
    <row r="60" spans="1:23">
      <c r="A60" s="6"/>
      <c r="B60" s="6" t="s">
        <v>102</v>
      </c>
      <c r="C60" s="16">
        <v>3</v>
      </c>
      <c r="D60" s="16">
        <v>99</v>
      </c>
      <c r="E60" s="16">
        <v>1</v>
      </c>
      <c r="G60" s="6"/>
      <c r="H60" s="15" t="s">
        <v>102</v>
      </c>
      <c r="I60" s="16">
        <v>246</v>
      </c>
      <c r="J60" s="16">
        <v>0</v>
      </c>
      <c r="K60" s="16">
        <v>314</v>
      </c>
      <c r="M60" s="6"/>
      <c r="N60" s="6" t="s">
        <v>102</v>
      </c>
      <c r="O60" s="16">
        <v>1209</v>
      </c>
      <c r="P60" s="16">
        <v>1725</v>
      </c>
      <c r="Q60" s="16">
        <v>1192</v>
      </c>
      <c r="S60" s="6"/>
      <c r="T60" s="6" t="s">
        <v>102</v>
      </c>
      <c r="U60" s="16">
        <v>0</v>
      </c>
      <c r="V60" s="16">
        <v>77</v>
      </c>
      <c r="W60" s="16">
        <v>19</v>
      </c>
    </row>
    <row r="61" spans="1:23">
      <c r="A61" s="6"/>
      <c r="B61" s="6" t="s">
        <v>103</v>
      </c>
      <c r="C61" s="16" t="s">
        <v>164</v>
      </c>
      <c r="D61" s="16" t="s">
        <v>165</v>
      </c>
      <c r="E61" s="16" t="s">
        <v>166</v>
      </c>
      <c r="G61" s="6"/>
      <c r="H61" s="15" t="s">
        <v>103</v>
      </c>
      <c r="I61" s="16" t="s">
        <v>167</v>
      </c>
      <c r="J61" s="16" t="s">
        <v>168</v>
      </c>
      <c r="K61" s="16" t="s">
        <v>169</v>
      </c>
      <c r="M61" s="6"/>
      <c r="N61" s="6" t="s">
        <v>103</v>
      </c>
      <c r="O61" s="16" t="s">
        <v>170</v>
      </c>
      <c r="P61" s="16" t="s">
        <v>171</v>
      </c>
      <c r="Q61" s="16" t="s">
        <v>172</v>
      </c>
      <c r="S61" s="6"/>
      <c r="T61" s="6" t="s">
        <v>103</v>
      </c>
      <c r="U61" s="16" t="s">
        <v>127</v>
      </c>
      <c r="V61" s="16" t="s">
        <v>173</v>
      </c>
      <c r="W61" s="16" t="s">
        <v>174</v>
      </c>
    </row>
    <row r="62" spans="1:23">
      <c r="A62" s="6"/>
      <c r="B62" s="6" t="s">
        <v>115</v>
      </c>
      <c r="C62" s="16">
        <v>0.37457075727453398</v>
      </c>
      <c r="D62" s="16">
        <v>0.37631362514849598</v>
      </c>
      <c r="E62" s="16">
        <v>0.37450307191904503</v>
      </c>
      <c r="G62" s="6"/>
      <c r="H62" s="15" t="s">
        <v>115</v>
      </c>
      <c r="I62" s="16">
        <v>0.464566929133858</v>
      </c>
      <c r="J62" s="16">
        <v>0.375745526838966</v>
      </c>
      <c r="K62" s="16" t="s">
        <v>116</v>
      </c>
      <c r="M62" s="6"/>
      <c r="N62" s="6" t="s">
        <v>115</v>
      </c>
      <c r="O62" s="16">
        <v>0.38352272727272702</v>
      </c>
      <c r="P62" s="16">
        <v>0.48111743404035101</v>
      </c>
      <c r="Q62" s="16">
        <v>0.377381434941224</v>
      </c>
      <c r="S62" s="6"/>
      <c r="T62" s="6" t="s">
        <v>115</v>
      </c>
      <c r="U62" s="16">
        <v>0.25748502994011901</v>
      </c>
      <c r="V62" s="16">
        <v>0.44047619047619002</v>
      </c>
      <c r="W62" s="16">
        <v>0.21641791044776101</v>
      </c>
    </row>
    <row r="63" spans="1:23">
      <c r="A63" s="6"/>
      <c r="B63" s="6" t="s">
        <v>117</v>
      </c>
      <c r="C63" s="16">
        <v>0.99975880366618397</v>
      </c>
      <c r="D63" s="16">
        <v>0.99324650265315895</v>
      </c>
      <c r="E63" s="16">
        <v>0.99975880366618397</v>
      </c>
      <c r="G63" s="6"/>
      <c r="H63" s="15" t="s">
        <v>117</v>
      </c>
      <c r="I63" s="16">
        <v>0.31216931216931199</v>
      </c>
      <c r="J63" s="16">
        <v>1</v>
      </c>
      <c r="K63" s="16">
        <v>0</v>
      </c>
      <c r="M63" s="6"/>
      <c r="N63" s="6" t="s">
        <v>117</v>
      </c>
      <c r="O63" s="16">
        <v>0.98232848232848202</v>
      </c>
      <c r="P63" s="16">
        <v>0.96673596673596596</v>
      </c>
      <c r="Q63" s="16">
        <v>0.96777546777546697</v>
      </c>
      <c r="S63" s="6"/>
      <c r="T63" s="6" t="s">
        <v>117</v>
      </c>
      <c r="U63" s="16">
        <v>1</v>
      </c>
      <c r="V63" s="16">
        <v>0.86046511627906896</v>
      </c>
      <c r="W63" s="16">
        <v>0.67441860465116199</v>
      </c>
    </row>
    <row r="64" spans="1:23">
      <c r="A64" s="6"/>
      <c r="B64" s="6" t="s">
        <v>118</v>
      </c>
      <c r="C64" s="16">
        <v>0.37470641373080399</v>
      </c>
      <c r="D64" s="18">
        <v>0.38093947606142697</v>
      </c>
      <c r="E64" s="16">
        <v>0.37452574525745203</v>
      </c>
      <c r="G64" s="6"/>
      <c r="H64" s="15" t="s">
        <v>118</v>
      </c>
      <c r="I64" s="16">
        <v>0.60636182902584401</v>
      </c>
      <c r="J64" s="16">
        <v>0.375745526838966</v>
      </c>
      <c r="K64" s="18">
        <v>0.624254473161033</v>
      </c>
      <c r="M64" s="6"/>
      <c r="N64" s="6" t="s">
        <v>118</v>
      </c>
      <c r="O64" s="16">
        <v>0.58373983739837398</v>
      </c>
      <c r="P64" s="18">
        <v>0.71951219512195097</v>
      </c>
      <c r="Q64" s="16">
        <v>0.57533875338753304</v>
      </c>
      <c r="S64" s="6"/>
      <c r="T64" s="6" t="s">
        <v>118</v>
      </c>
      <c r="U64" s="16">
        <v>0.25748502994011901</v>
      </c>
      <c r="V64" s="18">
        <v>0.68263473053892199</v>
      </c>
      <c r="W64" s="16">
        <v>0.28742514970059801</v>
      </c>
    </row>
    <row r="65" spans="1:23">
      <c r="A65" s="14" t="s">
        <v>23</v>
      </c>
      <c r="B65" s="14" t="s">
        <v>97</v>
      </c>
      <c r="C65" s="17">
        <v>0.539372822299651</v>
      </c>
      <c r="D65" s="17">
        <v>0.40588463027487398</v>
      </c>
      <c r="E65" s="17">
        <v>0.539914827719705</v>
      </c>
      <c r="G65" s="4" t="s">
        <v>23</v>
      </c>
      <c r="H65" s="14" t="s">
        <v>97</v>
      </c>
      <c r="I65" s="17">
        <v>0.50511945392491397</v>
      </c>
      <c r="J65" s="17">
        <v>0.46416382252559701</v>
      </c>
      <c r="K65" s="17">
        <v>0.45904436860068198</v>
      </c>
      <c r="M65" s="4" t="s">
        <v>11</v>
      </c>
      <c r="N65" s="4" t="s">
        <v>97</v>
      </c>
      <c r="O65" s="17">
        <v>0.41517615176151701</v>
      </c>
      <c r="P65" s="17">
        <v>0.36043360433604299</v>
      </c>
      <c r="Q65" s="17">
        <v>0.41463414634146301</v>
      </c>
      <c r="S65" s="4" t="s">
        <v>11</v>
      </c>
      <c r="T65" s="4" t="s">
        <v>97</v>
      </c>
      <c r="U65" s="17">
        <v>0.52095808383233499</v>
      </c>
      <c r="V65" s="17">
        <v>0.34131736526946099</v>
      </c>
      <c r="W65" s="17">
        <v>0.25748502994011901</v>
      </c>
    </row>
    <row r="66" spans="1:23">
      <c r="A66" s="14"/>
      <c r="B66" s="14" t="s">
        <v>98</v>
      </c>
      <c r="C66" s="17">
        <v>0.539372822299651</v>
      </c>
      <c r="D66" s="17">
        <v>0.40588463027487398</v>
      </c>
      <c r="E66" s="17">
        <v>0.539914827719705</v>
      </c>
      <c r="G66" s="4"/>
      <c r="H66" s="14" t="s">
        <v>98</v>
      </c>
      <c r="I66" s="17">
        <v>0.50511945392491397</v>
      </c>
      <c r="J66" s="17">
        <v>0.46416382252559701</v>
      </c>
      <c r="K66" s="17">
        <v>0.45904436860068198</v>
      </c>
      <c r="M66" s="4"/>
      <c r="N66" s="4" t="s">
        <v>98</v>
      </c>
      <c r="O66" s="17">
        <v>0.41517615176151701</v>
      </c>
      <c r="P66" s="17">
        <v>0.36043360433604299</v>
      </c>
      <c r="Q66" s="17">
        <v>0.41463414634146301</v>
      </c>
      <c r="S66" s="4"/>
      <c r="T66" s="4" t="s">
        <v>98</v>
      </c>
      <c r="U66" s="17">
        <v>0.52095808383233499</v>
      </c>
      <c r="V66" s="17">
        <v>0.34131736526946099</v>
      </c>
      <c r="W66" s="17">
        <v>0.25748502994011901</v>
      </c>
    </row>
    <row r="67" spans="1:23">
      <c r="A67" s="14"/>
      <c r="B67" s="14" t="s">
        <v>99</v>
      </c>
      <c r="C67" s="17">
        <v>6925</v>
      </c>
      <c r="D67" s="17">
        <v>26</v>
      </c>
      <c r="E67" s="17">
        <v>6924</v>
      </c>
      <c r="G67" s="4"/>
      <c r="H67" s="14" t="s">
        <v>99</v>
      </c>
      <c r="I67" s="17">
        <v>55</v>
      </c>
      <c r="J67" s="17">
        <v>64</v>
      </c>
      <c r="K67" s="17">
        <v>0</v>
      </c>
      <c r="M67" s="4"/>
      <c r="N67" s="4" t="s">
        <v>99</v>
      </c>
      <c r="O67" s="17">
        <v>1527</v>
      </c>
      <c r="P67" s="17">
        <v>1330</v>
      </c>
      <c r="Q67" s="17">
        <v>1523</v>
      </c>
      <c r="S67" s="4"/>
      <c r="T67" s="4" t="s">
        <v>99</v>
      </c>
      <c r="U67" s="17">
        <v>45</v>
      </c>
      <c r="V67" s="17">
        <v>57</v>
      </c>
      <c r="W67" s="17">
        <v>1</v>
      </c>
    </row>
    <row r="68" spans="1:23">
      <c r="A68" s="14"/>
      <c r="B68" s="14" t="s">
        <v>100</v>
      </c>
      <c r="C68" s="17">
        <v>5928</v>
      </c>
      <c r="D68" s="17">
        <v>753</v>
      </c>
      <c r="E68" s="17">
        <v>5920</v>
      </c>
      <c r="G68" s="4"/>
      <c r="H68" s="14" t="s">
        <v>100</v>
      </c>
      <c r="I68" s="17">
        <v>31</v>
      </c>
      <c r="J68" s="17">
        <v>64</v>
      </c>
      <c r="K68" s="17">
        <v>3</v>
      </c>
      <c r="M68" s="4"/>
      <c r="N68" s="4" t="s">
        <v>100</v>
      </c>
      <c r="O68" s="17">
        <v>957</v>
      </c>
      <c r="P68" s="17">
        <v>962</v>
      </c>
      <c r="Q68" s="17">
        <v>955</v>
      </c>
      <c r="S68" s="4"/>
      <c r="T68" s="4" t="s">
        <v>100</v>
      </c>
      <c r="U68" s="17">
        <v>1</v>
      </c>
      <c r="V68" s="17">
        <v>43</v>
      </c>
      <c r="W68" s="17">
        <v>1</v>
      </c>
    </row>
    <row r="69" spans="1:23">
      <c r="A69" s="14"/>
      <c r="B69" s="14" t="s">
        <v>101</v>
      </c>
      <c r="C69" s="17">
        <v>41</v>
      </c>
      <c r="D69" s="17">
        <v>5216</v>
      </c>
      <c r="E69" s="17">
        <v>49</v>
      </c>
      <c r="G69" s="4"/>
      <c r="H69" s="14" t="s">
        <v>101</v>
      </c>
      <c r="I69" s="17">
        <v>241</v>
      </c>
      <c r="J69" s="17">
        <v>208</v>
      </c>
      <c r="K69" s="17">
        <v>269</v>
      </c>
      <c r="M69" s="4"/>
      <c r="N69" s="4" t="s">
        <v>101</v>
      </c>
      <c r="O69" s="17">
        <v>5</v>
      </c>
      <c r="P69" s="17">
        <v>0</v>
      </c>
      <c r="Q69" s="17">
        <v>7</v>
      </c>
      <c r="S69" s="4"/>
      <c r="T69" s="4" t="s">
        <v>101</v>
      </c>
      <c r="U69" s="17">
        <v>42</v>
      </c>
      <c r="V69" s="17">
        <v>0</v>
      </c>
      <c r="W69" s="17">
        <v>42</v>
      </c>
    </row>
    <row r="70" spans="1:23">
      <c r="A70" s="14"/>
      <c r="B70" s="14" t="s">
        <v>102</v>
      </c>
      <c r="C70" s="17">
        <v>21</v>
      </c>
      <c r="D70" s="17">
        <v>6920</v>
      </c>
      <c r="E70" s="17">
        <v>22</v>
      </c>
      <c r="G70" s="4"/>
      <c r="H70" s="14" t="s">
        <v>102</v>
      </c>
      <c r="I70" s="17">
        <v>259</v>
      </c>
      <c r="J70" s="17">
        <v>250</v>
      </c>
      <c r="K70" s="17">
        <v>314</v>
      </c>
      <c r="M70" s="4"/>
      <c r="N70" s="4" t="s">
        <v>102</v>
      </c>
      <c r="O70" s="17">
        <v>1201</v>
      </c>
      <c r="P70" s="17">
        <v>1398</v>
      </c>
      <c r="Q70" s="17">
        <v>1205</v>
      </c>
      <c r="S70" s="4"/>
      <c r="T70" s="4" t="s">
        <v>102</v>
      </c>
      <c r="U70" s="17">
        <v>79</v>
      </c>
      <c r="V70" s="17">
        <v>67</v>
      </c>
      <c r="W70" s="17">
        <v>123</v>
      </c>
    </row>
    <row r="71" spans="1:23">
      <c r="A71" s="14"/>
      <c r="B71" s="14" t="s">
        <v>103</v>
      </c>
      <c r="C71" s="17" t="s">
        <v>175</v>
      </c>
      <c r="D71" s="17" t="s">
        <v>176</v>
      </c>
      <c r="E71" s="17" t="s">
        <v>177</v>
      </c>
      <c r="G71" s="4"/>
      <c r="H71" s="14" t="s">
        <v>103</v>
      </c>
      <c r="I71" s="17" t="s">
        <v>178</v>
      </c>
      <c r="J71" s="17" t="s">
        <v>179</v>
      </c>
      <c r="K71" s="17" t="s">
        <v>180</v>
      </c>
      <c r="M71" s="4"/>
      <c r="N71" s="4" t="s">
        <v>103</v>
      </c>
      <c r="O71" s="17" t="s">
        <v>181</v>
      </c>
      <c r="P71" s="17" t="s">
        <v>182</v>
      </c>
      <c r="Q71" s="17" t="s">
        <v>183</v>
      </c>
      <c r="S71" s="4"/>
      <c r="T71" s="4" t="s">
        <v>103</v>
      </c>
      <c r="U71" s="17" t="s">
        <v>184</v>
      </c>
      <c r="V71" s="17" t="s">
        <v>185</v>
      </c>
      <c r="W71" s="17" t="s">
        <v>186</v>
      </c>
    </row>
    <row r="72" spans="1:23">
      <c r="A72" s="14"/>
      <c r="B72" s="14" t="s">
        <v>115</v>
      </c>
      <c r="C72" s="17">
        <v>0.46121528047926502</v>
      </c>
      <c r="D72" s="17">
        <v>0.96662387676508299</v>
      </c>
      <c r="E72" s="17">
        <v>0.460915602616007</v>
      </c>
      <c r="G72" s="4"/>
      <c r="H72" s="14" t="s">
        <v>115</v>
      </c>
      <c r="I72" s="17">
        <v>0.36046511627906902</v>
      </c>
      <c r="J72" s="17">
        <v>0.5</v>
      </c>
      <c r="K72" s="17">
        <v>1</v>
      </c>
      <c r="M72" s="4"/>
      <c r="N72" s="4" t="s">
        <v>115</v>
      </c>
      <c r="O72" s="17">
        <v>0.385265700483091</v>
      </c>
      <c r="P72" s="17">
        <v>0.41972076788830698</v>
      </c>
      <c r="Q72" s="17">
        <v>0.38539144471347803</v>
      </c>
      <c r="S72" s="4"/>
      <c r="T72" s="4" t="s">
        <v>115</v>
      </c>
      <c r="U72" s="17">
        <v>2.1739130434782601E-2</v>
      </c>
      <c r="V72" s="17">
        <v>0.43</v>
      </c>
      <c r="W72" s="17">
        <v>0.5</v>
      </c>
    </row>
    <row r="73" spans="1:23">
      <c r="A73" s="14"/>
      <c r="B73" s="14" t="s">
        <v>117</v>
      </c>
      <c r="C73" s="17">
        <v>0.993131177751717</v>
      </c>
      <c r="D73" s="17">
        <v>0.12615178421846199</v>
      </c>
      <c r="E73" s="17">
        <v>0.99179091975205202</v>
      </c>
      <c r="G73" s="4"/>
      <c r="H73" s="14" t="s">
        <v>117</v>
      </c>
      <c r="I73" s="17">
        <v>0.113970588235294</v>
      </c>
      <c r="J73" s="17">
        <v>0.23529411764705799</v>
      </c>
      <c r="K73" s="17">
        <v>1.10294117647058E-2</v>
      </c>
      <c r="M73" s="4"/>
      <c r="N73" s="4" t="s">
        <v>117</v>
      </c>
      <c r="O73" s="17">
        <v>0.99480249480249405</v>
      </c>
      <c r="P73" s="17">
        <v>1</v>
      </c>
      <c r="Q73" s="17">
        <v>0.99272349272349203</v>
      </c>
      <c r="S73" s="4"/>
      <c r="T73" s="4" t="s">
        <v>117</v>
      </c>
      <c r="U73" s="17">
        <v>2.3255813953488299E-2</v>
      </c>
      <c r="V73" s="17">
        <v>1</v>
      </c>
      <c r="W73" s="17">
        <v>2.3255813953488299E-2</v>
      </c>
    </row>
    <row r="74" spans="1:23">
      <c r="A74" s="14"/>
      <c r="B74" s="14" t="s">
        <v>118</v>
      </c>
      <c r="C74" s="17">
        <v>0.460627177700348</v>
      </c>
      <c r="D74" s="18">
        <v>0.59411536972512502</v>
      </c>
      <c r="E74" s="17">
        <v>0.460085172280294</v>
      </c>
      <c r="G74" s="4"/>
      <c r="H74" s="14" t="s">
        <v>118</v>
      </c>
      <c r="I74" s="17">
        <v>0.49488054607508503</v>
      </c>
      <c r="J74" s="17">
        <v>0.53583617747440204</v>
      </c>
      <c r="K74" s="18">
        <v>0.54095563139931702</v>
      </c>
      <c r="M74" s="4"/>
      <c r="N74" s="4" t="s">
        <v>118</v>
      </c>
      <c r="O74" s="17">
        <v>0.58482384823848199</v>
      </c>
      <c r="P74" s="18">
        <v>0.63956639566395601</v>
      </c>
      <c r="Q74" s="17">
        <v>0.585365853658536</v>
      </c>
      <c r="S74" s="4"/>
      <c r="T74" s="4" t="s">
        <v>118</v>
      </c>
      <c r="U74" s="17">
        <v>0.47904191616766401</v>
      </c>
      <c r="V74" s="17">
        <v>0.65868263473053801</v>
      </c>
      <c r="W74" s="18">
        <v>0.74251497005987999</v>
      </c>
    </row>
    <row r="75" spans="1:23">
      <c r="A75" s="6" t="s">
        <v>25</v>
      </c>
      <c r="B75" s="6" t="s">
        <v>97</v>
      </c>
      <c r="C75" s="6" t="s">
        <v>187</v>
      </c>
      <c r="D75" s="6" t="s">
        <v>187</v>
      </c>
      <c r="E75" s="6" t="s">
        <v>187</v>
      </c>
      <c r="G75" s="6" t="s">
        <v>25</v>
      </c>
      <c r="H75" s="6" t="s">
        <v>97</v>
      </c>
      <c r="I75" s="6" t="s">
        <v>187</v>
      </c>
      <c r="J75" s="6" t="s">
        <v>187</v>
      </c>
      <c r="K75" s="6" t="s">
        <v>187</v>
      </c>
      <c r="M75" s="6" t="s">
        <v>8</v>
      </c>
      <c r="N75" s="15" t="s">
        <v>97</v>
      </c>
      <c r="O75" s="16">
        <v>0.41490514905149001</v>
      </c>
      <c r="P75" s="16">
        <v>0.38428184281842798</v>
      </c>
      <c r="Q75" s="16">
        <v>0.41056910569105598</v>
      </c>
      <c r="S75" s="6" t="s">
        <v>8</v>
      </c>
      <c r="T75" s="6" t="s">
        <v>97</v>
      </c>
      <c r="U75" s="16">
        <v>0.39520958083832303</v>
      </c>
      <c r="V75" s="16">
        <v>0.359281437125748</v>
      </c>
      <c r="W75" s="16">
        <v>0.25748502994011901</v>
      </c>
    </row>
    <row r="76" spans="1:23">
      <c r="A76" s="6"/>
      <c r="B76" s="6" t="s">
        <v>98</v>
      </c>
      <c r="C76" s="6"/>
      <c r="D76" s="7"/>
      <c r="E76" s="6"/>
      <c r="G76" s="6"/>
      <c r="H76" s="6" t="s">
        <v>98</v>
      </c>
      <c r="I76" s="6"/>
      <c r="J76" s="7"/>
      <c r="K76" s="6"/>
      <c r="M76" s="6"/>
      <c r="N76" s="15" t="s">
        <v>98</v>
      </c>
      <c r="O76" s="16">
        <v>0.41490514905149001</v>
      </c>
      <c r="P76" s="16">
        <v>0.38428184281842798</v>
      </c>
      <c r="Q76" s="16">
        <v>0.41056910569105598</v>
      </c>
      <c r="S76" s="6"/>
      <c r="T76" s="6" t="s">
        <v>98</v>
      </c>
      <c r="U76" s="16">
        <v>0.39520958083832303</v>
      </c>
      <c r="V76" s="16">
        <v>0.359281437125748</v>
      </c>
      <c r="W76" s="16">
        <v>0.25748502994011901</v>
      </c>
    </row>
    <row r="77" spans="1:23">
      <c r="A77" s="6"/>
      <c r="B77" s="6" t="s">
        <v>99</v>
      </c>
      <c r="C77" s="6"/>
      <c r="D77" s="7"/>
      <c r="E77" s="6"/>
      <c r="G77" s="6"/>
      <c r="H77" s="6" t="s">
        <v>99</v>
      </c>
      <c r="I77" s="6"/>
      <c r="J77" s="7"/>
      <c r="K77" s="6"/>
      <c r="M77" s="6"/>
      <c r="N77" s="15" t="s">
        <v>99</v>
      </c>
      <c r="O77" s="16">
        <v>1529</v>
      </c>
      <c r="P77" s="16">
        <v>1417</v>
      </c>
      <c r="Q77" s="16">
        <v>1511</v>
      </c>
      <c r="S77" s="6"/>
      <c r="T77" s="6" t="s">
        <v>99</v>
      </c>
      <c r="U77" s="16">
        <v>23</v>
      </c>
      <c r="V77" s="16">
        <v>54</v>
      </c>
      <c r="W77" s="16">
        <v>0</v>
      </c>
    </row>
    <row r="78" spans="1:23">
      <c r="A78" s="6"/>
      <c r="B78" s="6" t="s">
        <v>100</v>
      </c>
      <c r="C78" s="6"/>
      <c r="D78" s="7"/>
      <c r="E78" s="6"/>
      <c r="G78" s="6"/>
      <c r="H78" s="6" t="s">
        <v>100</v>
      </c>
      <c r="I78" s="6"/>
      <c r="J78" s="7"/>
      <c r="K78" s="6"/>
      <c r="M78" s="6"/>
      <c r="N78" s="15" t="s">
        <v>100</v>
      </c>
      <c r="O78" s="16">
        <v>960</v>
      </c>
      <c r="P78" s="16">
        <v>961</v>
      </c>
      <c r="Q78" s="16">
        <v>958</v>
      </c>
      <c r="S78" s="6"/>
      <c r="T78" s="6" t="s">
        <v>100</v>
      </c>
      <c r="U78" s="16">
        <v>0</v>
      </c>
      <c r="V78" s="16">
        <v>37</v>
      </c>
      <c r="W78" s="16">
        <v>0</v>
      </c>
    </row>
    <row r="79" spans="1:23">
      <c r="A79" s="6"/>
      <c r="B79" s="6" t="s">
        <v>101</v>
      </c>
      <c r="C79" s="6"/>
      <c r="D79" s="7"/>
      <c r="E79" s="6"/>
      <c r="G79" s="6"/>
      <c r="H79" s="6" t="s">
        <v>101</v>
      </c>
      <c r="I79" s="6"/>
      <c r="J79" s="7"/>
      <c r="K79" s="6"/>
      <c r="M79" s="6"/>
      <c r="N79" s="15" t="s">
        <v>101</v>
      </c>
      <c r="O79" s="16">
        <v>2</v>
      </c>
      <c r="P79" s="16">
        <v>1</v>
      </c>
      <c r="Q79" s="16">
        <v>4</v>
      </c>
      <c r="S79" s="6"/>
      <c r="T79" s="6" t="s">
        <v>101</v>
      </c>
      <c r="U79" s="16">
        <v>43</v>
      </c>
      <c r="V79" s="16">
        <v>6</v>
      </c>
      <c r="W79" s="16">
        <v>43</v>
      </c>
    </row>
    <row r="80" spans="1:23">
      <c r="A80" s="6"/>
      <c r="B80" s="6" t="s">
        <v>102</v>
      </c>
      <c r="C80" s="6"/>
      <c r="D80" s="7"/>
      <c r="E80" s="6"/>
      <c r="G80" s="6"/>
      <c r="H80" s="6" t="s">
        <v>102</v>
      </c>
      <c r="I80" s="6"/>
      <c r="J80" s="7"/>
      <c r="K80" s="6"/>
      <c r="M80" s="6"/>
      <c r="N80" s="15" t="s">
        <v>102</v>
      </c>
      <c r="O80" s="16">
        <v>1199</v>
      </c>
      <c r="P80" s="16">
        <v>1311</v>
      </c>
      <c r="Q80" s="16">
        <v>1217</v>
      </c>
      <c r="S80" s="6"/>
      <c r="T80" s="6" t="s">
        <v>102</v>
      </c>
      <c r="U80" s="16">
        <v>101</v>
      </c>
      <c r="V80" s="16">
        <v>70</v>
      </c>
      <c r="W80" s="16">
        <v>124</v>
      </c>
    </row>
    <row r="81" spans="1:23">
      <c r="A81" s="6"/>
      <c r="B81" s="6" t="s">
        <v>103</v>
      </c>
      <c r="C81" s="6"/>
      <c r="D81" s="7"/>
      <c r="E81" s="6"/>
      <c r="G81" s="6"/>
      <c r="H81" s="6" t="s">
        <v>103</v>
      </c>
      <c r="I81" s="6"/>
      <c r="J81" s="7"/>
      <c r="K81" s="6"/>
      <c r="M81" s="6"/>
      <c r="N81" s="15" t="s">
        <v>103</v>
      </c>
      <c r="O81" s="16" t="s">
        <v>119</v>
      </c>
      <c r="P81" s="16" t="s">
        <v>120</v>
      </c>
      <c r="Q81" s="16" t="s">
        <v>121</v>
      </c>
      <c r="S81" s="6"/>
      <c r="T81" s="6" t="s">
        <v>103</v>
      </c>
      <c r="U81" s="16" t="s">
        <v>188</v>
      </c>
      <c r="V81" s="16" t="s">
        <v>189</v>
      </c>
      <c r="W81" s="16" t="s">
        <v>190</v>
      </c>
    </row>
    <row r="82" spans="1:23">
      <c r="A82" s="6"/>
      <c r="B82" s="6" t="s">
        <v>115</v>
      </c>
      <c r="C82" s="6"/>
      <c r="D82" s="7"/>
      <c r="E82" s="6"/>
      <c r="G82" s="6"/>
      <c r="H82" s="6" t="s">
        <v>115</v>
      </c>
      <c r="I82" s="6"/>
      <c r="J82" s="7"/>
      <c r="K82" s="6"/>
      <c r="M82" s="6"/>
      <c r="N82" s="15" t="s">
        <v>115</v>
      </c>
      <c r="O82" s="16">
        <v>0.385697067095218</v>
      </c>
      <c r="P82" s="16">
        <v>0.404121110176619</v>
      </c>
      <c r="Q82" s="16">
        <v>0.38801134062373399</v>
      </c>
      <c r="S82" s="6"/>
      <c r="T82" s="6" t="s">
        <v>115</v>
      </c>
      <c r="U82" s="16">
        <v>0</v>
      </c>
      <c r="V82" s="16">
        <v>0.40659340659340598</v>
      </c>
      <c r="W82" s="16" t="s">
        <v>116</v>
      </c>
    </row>
    <row r="83" spans="1:23">
      <c r="A83" s="6"/>
      <c r="B83" s="6" t="s">
        <v>117</v>
      </c>
      <c r="C83" s="6"/>
      <c r="D83" s="7"/>
      <c r="E83" s="6"/>
      <c r="G83" s="6"/>
      <c r="H83" s="6" t="s">
        <v>117</v>
      </c>
      <c r="I83" s="6"/>
      <c r="J83" s="7"/>
      <c r="K83" s="6"/>
      <c r="M83" s="6"/>
      <c r="N83" s="15" t="s">
        <v>117</v>
      </c>
      <c r="O83" s="16">
        <v>0.99792099792099798</v>
      </c>
      <c r="P83" s="16">
        <v>0.99896049896049899</v>
      </c>
      <c r="Q83" s="16">
        <v>0.99584199584199495</v>
      </c>
      <c r="S83" s="6"/>
      <c r="T83" s="6" t="s">
        <v>117</v>
      </c>
      <c r="U83" s="16">
        <v>0</v>
      </c>
      <c r="V83" s="16">
        <v>0.86046511627906896</v>
      </c>
      <c r="W83" s="16">
        <v>0</v>
      </c>
    </row>
    <row r="84" spans="1:23">
      <c r="A84" s="6"/>
      <c r="B84" s="6" t="s">
        <v>118</v>
      </c>
      <c r="C84" s="6"/>
      <c r="D84" s="7"/>
      <c r="E84" s="6"/>
      <c r="G84" s="6"/>
      <c r="H84" s="6" t="s">
        <v>118</v>
      </c>
      <c r="I84" s="6"/>
      <c r="J84" s="7"/>
      <c r="K84" s="6"/>
      <c r="M84" s="6"/>
      <c r="N84" s="15" t="s">
        <v>118</v>
      </c>
      <c r="O84" s="16">
        <v>0.58509485094850899</v>
      </c>
      <c r="P84" s="18">
        <v>0.61571815718157097</v>
      </c>
      <c r="Q84" s="16">
        <v>0.58943089430894302</v>
      </c>
      <c r="S84" s="6"/>
      <c r="T84" s="6" t="s">
        <v>118</v>
      </c>
      <c r="U84" s="16">
        <v>0.60479041916167597</v>
      </c>
      <c r="V84" s="16">
        <v>0.640718562874251</v>
      </c>
      <c r="W84" s="18">
        <v>0.74251497005987999</v>
      </c>
    </row>
    <row r="85" spans="1:23">
      <c r="A85" s="8" t="s">
        <v>27</v>
      </c>
      <c r="B85" s="4" t="s">
        <v>97</v>
      </c>
      <c r="C85" s="4" t="s">
        <v>191</v>
      </c>
      <c r="D85" s="4" t="s">
        <v>191</v>
      </c>
      <c r="E85" s="4" t="s">
        <v>191</v>
      </c>
      <c r="G85" s="8" t="s">
        <v>27</v>
      </c>
      <c r="H85" s="4" t="s">
        <v>97</v>
      </c>
      <c r="I85" s="4" t="s">
        <v>187</v>
      </c>
      <c r="J85" s="4" t="s">
        <v>187</v>
      </c>
      <c r="K85" s="4" t="s">
        <v>187</v>
      </c>
      <c r="O85">
        <f>VAR(O14,O24,O34,O44,O54,O64,O74,O84)</f>
        <v>6.4930276867616321E-3</v>
      </c>
      <c r="P85">
        <f>VAR(P14,P24,P34,P44,P54,P64,P74,P84)</f>
        <v>2.2161641365736173E-2</v>
      </c>
      <c r="Q85">
        <f>VAR(Q14,Q24,Q34,Q44,Q54,Q64,Q74,Q84)</f>
        <v>7.0588232208300206E-3</v>
      </c>
      <c r="U85">
        <f>VAR(U14,U24,U34,U44,U54,U64,U74,U84)</f>
        <v>4.3728838302864038E-2</v>
      </c>
      <c r="V85">
        <f>VAR(V14,V24,V34,V44,V54,V64,V74,V84)</f>
        <v>2.6579219661617821E-2</v>
      </c>
      <c r="W85">
        <f>VAR(W14,W24,W34,W44,W54,W64,W74,W84)</f>
        <v>6.8216859693786186E-2</v>
      </c>
    </row>
    <row r="86" spans="1:23">
      <c r="A86" s="4"/>
      <c r="B86" s="4" t="s">
        <v>98</v>
      </c>
      <c r="C86" s="4"/>
      <c r="D86" s="5"/>
      <c r="E86" s="4"/>
      <c r="G86" s="4"/>
      <c r="H86" s="4" t="s">
        <v>98</v>
      </c>
      <c r="I86" s="4"/>
      <c r="J86" s="5"/>
      <c r="K86" s="4"/>
    </row>
    <row r="87" spans="1:23">
      <c r="A87" s="4"/>
      <c r="B87" s="4" t="s">
        <v>99</v>
      </c>
      <c r="C87" s="4"/>
      <c r="D87" s="5"/>
      <c r="E87" s="4"/>
      <c r="G87" s="4"/>
      <c r="H87" s="4" t="s">
        <v>99</v>
      </c>
      <c r="I87" s="4"/>
      <c r="J87" s="5"/>
      <c r="K87" s="4"/>
    </row>
    <row r="88" spans="1:23">
      <c r="A88" s="4"/>
      <c r="B88" s="4" t="s">
        <v>100</v>
      </c>
      <c r="C88" s="4"/>
      <c r="D88" s="5"/>
      <c r="E88" s="4"/>
      <c r="G88" s="4"/>
      <c r="H88" s="4" t="s">
        <v>100</v>
      </c>
      <c r="I88" s="4"/>
      <c r="J88" s="5"/>
      <c r="K88" s="4"/>
    </row>
    <row r="89" spans="1:23">
      <c r="A89" s="4"/>
      <c r="B89" s="4" t="s">
        <v>101</v>
      </c>
      <c r="C89" s="4"/>
      <c r="D89" s="5"/>
      <c r="E89" s="4"/>
      <c r="G89" s="4"/>
      <c r="H89" s="4" t="s">
        <v>101</v>
      </c>
      <c r="I89" s="4"/>
      <c r="J89" s="5"/>
      <c r="K89" s="4"/>
    </row>
    <row r="90" spans="1:23">
      <c r="A90" s="4"/>
      <c r="B90" s="4" t="s">
        <v>102</v>
      </c>
      <c r="C90" s="4"/>
      <c r="D90" s="5"/>
      <c r="E90" s="4"/>
      <c r="G90" s="4"/>
      <c r="H90" s="4" t="s">
        <v>102</v>
      </c>
      <c r="I90" s="4"/>
      <c r="J90" s="5"/>
      <c r="K90" s="4"/>
    </row>
    <row r="91" spans="1:23">
      <c r="A91" s="4"/>
      <c r="B91" s="4" t="s">
        <v>103</v>
      </c>
      <c r="C91" s="4"/>
      <c r="D91" s="5"/>
      <c r="E91" s="4"/>
      <c r="G91" s="4"/>
      <c r="H91" s="4" t="s">
        <v>103</v>
      </c>
      <c r="I91" s="4"/>
      <c r="J91" s="5"/>
      <c r="K91" s="4"/>
    </row>
    <row r="92" spans="1:23">
      <c r="A92" s="4"/>
      <c r="B92" s="4" t="s">
        <v>115</v>
      </c>
      <c r="C92" s="4"/>
      <c r="D92" s="5"/>
      <c r="E92" s="4"/>
      <c r="G92" s="4"/>
      <c r="H92" s="4" t="s">
        <v>115</v>
      </c>
      <c r="I92" s="4"/>
      <c r="J92" s="5"/>
      <c r="K92" s="4"/>
    </row>
    <row r="93" spans="1:23">
      <c r="A93" s="4"/>
      <c r="B93" s="4" t="s">
        <v>117</v>
      </c>
      <c r="C93" s="4"/>
      <c r="D93" s="5"/>
      <c r="E93" s="4"/>
      <c r="G93" s="4"/>
      <c r="H93" s="4" t="s">
        <v>117</v>
      </c>
      <c r="I93" s="4"/>
      <c r="J93" s="5"/>
      <c r="K93" s="4"/>
    </row>
    <row r="94" spans="1:23">
      <c r="A94" s="4"/>
      <c r="B94" s="4" t="s">
        <v>118</v>
      </c>
      <c r="C94" s="4"/>
      <c r="D94" s="5"/>
      <c r="E94" s="4"/>
      <c r="G94" s="4"/>
      <c r="H94" s="4" t="s">
        <v>118</v>
      </c>
      <c r="I94" s="4"/>
      <c r="J94" s="5"/>
      <c r="K94" s="4"/>
    </row>
    <row r="95" spans="1:23">
      <c r="C95">
        <f>VAR(C14,C24,C34,C44,C54,C64,C74)</f>
        <v>2.0521975065197706E-2</v>
      </c>
      <c r="D95" s="2">
        <f>VAR(D74,D64,D54,D44,D34,D24,D14)</f>
        <v>8.2149623280698414E-3</v>
      </c>
      <c r="E95">
        <f>VAR(E74,E64,E54,E44,E34,E24,E14)</f>
        <v>2.1071717422299924E-2</v>
      </c>
      <c r="I95">
        <f>VAR(I74,I64,I54,I44,I34,I24,I14)</f>
        <v>3.6232658725476131E-2</v>
      </c>
      <c r="J95">
        <f>VAR(J74,J64,J54,J44,J34,J24,J14)</f>
        <v>1.9977594502736434E-2</v>
      </c>
      <c r="K95">
        <f>VAR(K74,K64,K54,K44,K34,K24,K14)</f>
        <v>3.3204241900562849E-2</v>
      </c>
    </row>
    <row r="175" spans="1:1">
      <c r="A175" s="10"/>
    </row>
  </sheetData>
  <mergeCells count="4">
    <mergeCell ref="A3:E3"/>
    <mergeCell ref="G3:K3"/>
    <mergeCell ref="M3:Q3"/>
    <mergeCell ref="S3:W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E408-CF9B-F141-A0CF-DF97FAE2AC27}">
  <dimension ref="A1:W175"/>
  <sheetViews>
    <sheetView topLeftCell="A2" workbookViewId="0">
      <selection activeCell="V14" sqref="V14"/>
    </sheetView>
  </sheetViews>
  <sheetFormatPr defaultColWidth="8.85546875" defaultRowHeight="15"/>
  <cols>
    <col min="1" max="1" width="17.140625" style="9" customWidth="1"/>
    <col min="2" max="2" width="19.7109375" style="9" customWidth="1"/>
    <col min="3" max="3" width="17.140625" customWidth="1"/>
    <col min="4" max="4" width="17.140625" style="2" customWidth="1"/>
    <col min="5" max="5" width="17.140625" customWidth="1"/>
    <col min="7" max="7" width="17.140625" customWidth="1"/>
    <col min="8" max="8" width="19.7109375" customWidth="1"/>
    <col min="9" max="11" width="17.140625" customWidth="1"/>
    <col min="13" max="13" width="17.140625" customWidth="1"/>
    <col min="14" max="14" width="19.7109375" customWidth="1"/>
    <col min="15" max="17" width="17.140625" customWidth="1"/>
    <col min="19" max="19" width="17.140625" customWidth="1"/>
    <col min="20" max="20" width="19.7109375" customWidth="1"/>
    <col min="21" max="23" width="17.140625" customWidth="1"/>
  </cols>
  <sheetData>
    <row r="1" spans="1:23">
      <c r="A1" s="13" t="s">
        <v>91</v>
      </c>
      <c r="B1" s="13" t="s">
        <v>192</v>
      </c>
      <c r="C1" s="9"/>
    </row>
    <row r="3" spans="1:23" ht="18.95">
      <c r="A3" s="63" t="s">
        <v>1</v>
      </c>
      <c r="B3" s="63"/>
      <c r="C3" s="63"/>
      <c r="D3" s="63"/>
      <c r="E3" s="63"/>
      <c r="G3" s="63" t="s">
        <v>2</v>
      </c>
      <c r="H3" s="63"/>
      <c r="I3" s="63"/>
      <c r="J3" s="63"/>
      <c r="K3" s="63"/>
      <c r="M3" s="63" t="s">
        <v>3</v>
      </c>
      <c r="N3" s="63"/>
      <c r="O3" s="63"/>
      <c r="P3" s="63"/>
      <c r="Q3" s="63"/>
      <c r="S3" s="63" t="s">
        <v>4</v>
      </c>
      <c r="T3" s="63"/>
      <c r="U3" s="63"/>
      <c r="V3" s="63"/>
      <c r="W3" s="63"/>
    </row>
    <row r="4" spans="1:23">
      <c r="A4" s="11" t="s">
        <v>93</v>
      </c>
      <c r="B4" s="11" t="s">
        <v>94</v>
      </c>
      <c r="C4" s="11" t="s">
        <v>95</v>
      </c>
      <c r="D4" s="3" t="s">
        <v>96</v>
      </c>
      <c r="E4" s="3" t="s">
        <v>19</v>
      </c>
      <c r="F4" s="1"/>
      <c r="G4" s="12" t="s">
        <v>93</v>
      </c>
      <c r="H4" s="12" t="s">
        <v>94</v>
      </c>
      <c r="I4" s="3" t="s">
        <v>95</v>
      </c>
      <c r="J4" s="3" t="s">
        <v>96</v>
      </c>
      <c r="K4" s="3" t="s">
        <v>19</v>
      </c>
      <c r="L4" s="1"/>
      <c r="M4" s="12" t="s">
        <v>93</v>
      </c>
      <c r="N4" s="12" t="s">
        <v>94</v>
      </c>
      <c r="O4" s="3" t="s">
        <v>95</v>
      </c>
      <c r="P4" s="3" t="s">
        <v>96</v>
      </c>
      <c r="Q4" s="3" t="s">
        <v>19</v>
      </c>
      <c r="S4" s="12" t="s">
        <v>93</v>
      </c>
      <c r="T4" s="12" t="s">
        <v>94</v>
      </c>
      <c r="U4" s="3" t="s">
        <v>95</v>
      </c>
      <c r="V4" s="3" t="s">
        <v>96</v>
      </c>
      <c r="W4" s="3" t="s">
        <v>19</v>
      </c>
    </row>
    <row r="5" spans="1:23">
      <c r="A5" s="4" t="s">
        <v>5</v>
      </c>
      <c r="B5" s="4" t="s">
        <v>97</v>
      </c>
      <c r="C5" s="17">
        <v>0</v>
      </c>
      <c r="D5" s="17">
        <v>0</v>
      </c>
      <c r="E5" s="17">
        <v>0</v>
      </c>
      <c r="G5" s="4" t="s">
        <v>5</v>
      </c>
      <c r="H5" s="4" t="s">
        <v>97</v>
      </c>
      <c r="I5" s="17">
        <v>0</v>
      </c>
      <c r="J5" s="17">
        <v>0</v>
      </c>
      <c r="K5" s="17">
        <v>0</v>
      </c>
      <c r="M5" s="8" t="s">
        <v>26</v>
      </c>
      <c r="N5" s="4" t="s">
        <v>97</v>
      </c>
      <c r="O5" s="4" t="s">
        <v>193</v>
      </c>
      <c r="P5" s="17">
        <v>0</v>
      </c>
      <c r="Q5" s="4" t="s">
        <v>193</v>
      </c>
      <c r="S5" s="8" t="s">
        <v>26</v>
      </c>
      <c r="T5" s="4" t="s">
        <v>97</v>
      </c>
      <c r="U5" s="4" t="s">
        <v>193</v>
      </c>
      <c r="V5" s="17">
        <v>0</v>
      </c>
      <c r="W5" s="4" t="s">
        <v>193</v>
      </c>
    </row>
    <row r="6" spans="1:23">
      <c r="A6" s="4"/>
      <c r="B6" s="4" t="s">
        <v>98</v>
      </c>
      <c r="C6" s="17">
        <v>0</v>
      </c>
      <c r="D6" s="17">
        <v>0</v>
      </c>
      <c r="E6" s="17">
        <v>0</v>
      </c>
      <c r="G6" s="4"/>
      <c r="H6" s="4" t="s">
        <v>98</v>
      </c>
      <c r="I6" s="17">
        <v>0</v>
      </c>
      <c r="J6" s="17">
        <v>0</v>
      </c>
      <c r="K6" s="17">
        <v>0</v>
      </c>
      <c r="M6" s="4"/>
      <c r="N6" s="4" t="s">
        <v>98</v>
      </c>
      <c r="O6" s="4"/>
      <c r="P6" s="17">
        <v>0</v>
      </c>
      <c r="Q6" s="4"/>
      <c r="S6" s="4"/>
      <c r="T6" s="4" t="s">
        <v>98</v>
      </c>
      <c r="U6" s="4"/>
      <c r="V6" s="17">
        <v>0</v>
      </c>
      <c r="W6" s="4"/>
    </row>
    <row r="7" spans="1:23">
      <c r="A7" s="4"/>
      <c r="B7" s="4" t="s">
        <v>99</v>
      </c>
      <c r="C7" s="17">
        <v>0</v>
      </c>
      <c r="D7" s="17">
        <v>0</v>
      </c>
      <c r="E7" s="17">
        <v>0</v>
      </c>
      <c r="G7" s="4"/>
      <c r="H7" s="4" t="s">
        <v>99</v>
      </c>
      <c r="I7" s="17">
        <v>0</v>
      </c>
      <c r="J7" s="17">
        <v>0</v>
      </c>
      <c r="K7" s="17">
        <v>0</v>
      </c>
      <c r="M7" s="4"/>
      <c r="N7" s="4" t="s">
        <v>99</v>
      </c>
      <c r="O7" s="4"/>
      <c r="P7" s="17">
        <v>0</v>
      </c>
      <c r="Q7" s="4"/>
      <c r="S7" s="4"/>
      <c r="T7" s="4" t="s">
        <v>99</v>
      </c>
      <c r="U7" s="4"/>
      <c r="V7" s="17">
        <v>0</v>
      </c>
      <c r="W7" s="4"/>
    </row>
    <row r="8" spans="1:23">
      <c r="A8" s="4"/>
      <c r="B8" s="4" t="s">
        <v>100</v>
      </c>
      <c r="C8" s="17">
        <v>2160</v>
      </c>
      <c r="D8" s="17">
        <v>2160</v>
      </c>
      <c r="E8" s="17">
        <v>2160</v>
      </c>
      <c r="G8" s="4"/>
      <c r="H8" s="4" t="s">
        <v>100</v>
      </c>
      <c r="I8" s="17">
        <v>98</v>
      </c>
      <c r="J8" s="17">
        <v>98</v>
      </c>
      <c r="K8" s="17">
        <v>98</v>
      </c>
      <c r="M8" s="4"/>
      <c r="N8" s="4" t="s">
        <v>100</v>
      </c>
      <c r="O8" s="4"/>
      <c r="P8" s="17">
        <v>4320</v>
      </c>
      <c r="Q8" s="4"/>
      <c r="S8" s="4"/>
      <c r="T8" s="4" t="s">
        <v>100</v>
      </c>
      <c r="U8" s="4"/>
      <c r="V8" s="17">
        <v>196</v>
      </c>
      <c r="W8" s="4"/>
    </row>
    <row r="9" spans="1:23">
      <c r="A9" s="4"/>
      <c r="B9" s="4" t="s">
        <v>101</v>
      </c>
      <c r="C9" s="17">
        <v>0</v>
      </c>
      <c r="D9" s="17">
        <v>0</v>
      </c>
      <c r="E9" s="17">
        <v>0</v>
      </c>
      <c r="G9" s="4"/>
      <c r="H9" s="4" t="s">
        <v>101</v>
      </c>
      <c r="I9" s="17">
        <v>0</v>
      </c>
      <c r="J9" s="17">
        <v>0</v>
      </c>
      <c r="K9" s="17">
        <v>0</v>
      </c>
      <c r="M9" s="4"/>
      <c r="N9" s="4" t="s">
        <v>101</v>
      </c>
      <c r="O9" s="4"/>
      <c r="P9" s="17">
        <v>0</v>
      </c>
      <c r="Q9" s="4"/>
      <c r="S9" s="4"/>
      <c r="T9" s="4" t="s">
        <v>101</v>
      </c>
      <c r="U9" s="4"/>
      <c r="V9" s="17">
        <v>0</v>
      </c>
      <c r="W9" s="4"/>
    </row>
    <row r="10" spans="1:23">
      <c r="A10" s="4"/>
      <c r="B10" s="4" t="s">
        <v>102</v>
      </c>
      <c r="C10" s="17">
        <v>0</v>
      </c>
      <c r="D10" s="17">
        <v>0</v>
      </c>
      <c r="E10" s="17">
        <v>0</v>
      </c>
      <c r="G10" s="4"/>
      <c r="H10" s="4" t="s">
        <v>102</v>
      </c>
      <c r="I10" s="17">
        <v>0</v>
      </c>
      <c r="J10" s="17">
        <v>0</v>
      </c>
      <c r="K10" s="17">
        <v>0</v>
      </c>
      <c r="M10" s="4"/>
      <c r="N10" s="4" t="s">
        <v>102</v>
      </c>
      <c r="O10" s="4"/>
      <c r="P10" s="17">
        <v>0</v>
      </c>
      <c r="Q10" s="4"/>
      <c r="S10" s="4"/>
      <c r="T10" s="4" t="s">
        <v>102</v>
      </c>
      <c r="U10" s="4"/>
      <c r="V10" s="17">
        <v>0</v>
      </c>
      <c r="W10" s="4"/>
    </row>
    <row r="11" spans="1:23">
      <c r="A11" s="4"/>
      <c r="B11" s="4" t="s">
        <v>103</v>
      </c>
      <c r="C11" s="17" t="s">
        <v>107</v>
      </c>
      <c r="D11" s="17" t="s">
        <v>107</v>
      </c>
      <c r="E11" s="17" t="s">
        <v>107</v>
      </c>
      <c r="G11" s="4"/>
      <c r="H11" s="4" t="s">
        <v>103</v>
      </c>
      <c r="I11" s="17" t="s">
        <v>107</v>
      </c>
      <c r="J11" s="17" t="s">
        <v>107</v>
      </c>
      <c r="K11" s="17" t="s">
        <v>107</v>
      </c>
      <c r="M11" s="4"/>
      <c r="N11" s="4" t="s">
        <v>103</v>
      </c>
      <c r="O11" s="4"/>
      <c r="P11" s="17" t="s">
        <v>107</v>
      </c>
      <c r="Q11" s="4"/>
      <c r="S11" s="4"/>
      <c r="T11" s="4" t="s">
        <v>103</v>
      </c>
      <c r="U11" s="4"/>
      <c r="V11" s="17" t="s">
        <v>107</v>
      </c>
      <c r="W11" s="4"/>
    </row>
    <row r="12" spans="1:23">
      <c r="A12" s="4"/>
      <c r="B12" s="4" t="s">
        <v>115</v>
      </c>
      <c r="C12" s="17">
        <v>1</v>
      </c>
      <c r="D12" s="17">
        <v>1</v>
      </c>
      <c r="E12" s="17">
        <v>1</v>
      </c>
      <c r="G12" s="4"/>
      <c r="H12" s="4" t="s">
        <v>115</v>
      </c>
      <c r="I12" s="17">
        <v>1</v>
      </c>
      <c r="J12" s="17">
        <v>1</v>
      </c>
      <c r="K12" s="17">
        <v>1</v>
      </c>
      <c r="M12" s="4"/>
      <c r="N12" s="4" t="s">
        <v>115</v>
      </c>
      <c r="O12" s="4"/>
      <c r="P12" s="17">
        <v>1</v>
      </c>
      <c r="Q12" s="4"/>
      <c r="S12" s="4"/>
      <c r="T12" s="4" t="s">
        <v>115</v>
      </c>
      <c r="U12" s="4"/>
      <c r="V12" s="17">
        <v>1</v>
      </c>
      <c r="W12" s="4"/>
    </row>
    <row r="13" spans="1:23">
      <c r="A13" s="4"/>
      <c r="B13" s="4" t="s">
        <v>117</v>
      </c>
      <c r="C13" s="17">
        <v>1</v>
      </c>
      <c r="D13" s="17">
        <v>1</v>
      </c>
      <c r="E13" s="17">
        <v>1</v>
      </c>
      <c r="G13" s="4"/>
      <c r="H13" s="4" t="s">
        <v>117</v>
      </c>
      <c r="I13" s="17">
        <v>1</v>
      </c>
      <c r="J13" s="17">
        <v>1</v>
      </c>
      <c r="K13" s="17">
        <v>1</v>
      </c>
      <c r="M13" s="4"/>
      <c r="N13" s="4" t="s">
        <v>117</v>
      </c>
      <c r="O13" s="4"/>
      <c r="P13" s="17">
        <v>1</v>
      </c>
      <c r="Q13" s="4"/>
      <c r="S13" s="4"/>
      <c r="T13" s="4" t="s">
        <v>117</v>
      </c>
      <c r="U13" s="4"/>
      <c r="V13" s="17">
        <v>1</v>
      </c>
      <c r="W13" s="4"/>
    </row>
    <row r="14" spans="1:23">
      <c r="A14" s="4"/>
      <c r="B14" s="4" t="s">
        <v>118</v>
      </c>
      <c r="C14" s="18">
        <v>1</v>
      </c>
      <c r="D14" s="18">
        <v>1</v>
      </c>
      <c r="E14" s="18">
        <v>1</v>
      </c>
      <c r="G14" s="4"/>
      <c r="H14" s="4" t="s">
        <v>118</v>
      </c>
      <c r="I14" s="18">
        <v>1</v>
      </c>
      <c r="J14" s="18">
        <v>1</v>
      </c>
      <c r="K14" s="18">
        <v>1</v>
      </c>
      <c r="M14" s="4"/>
      <c r="N14" s="4" t="s">
        <v>118</v>
      </c>
      <c r="O14" s="4"/>
      <c r="P14" s="20">
        <v>1</v>
      </c>
      <c r="Q14" s="4"/>
      <c r="S14" s="4"/>
      <c r="T14" s="4" t="s">
        <v>118</v>
      </c>
      <c r="U14" s="4"/>
      <c r="V14" s="18">
        <v>1</v>
      </c>
      <c r="W14" s="4"/>
    </row>
    <row r="15" spans="1:23">
      <c r="A15" s="6" t="s">
        <v>8</v>
      </c>
      <c r="B15" s="6" t="s">
        <v>97</v>
      </c>
      <c r="C15" s="16">
        <v>0</v>
      </c>
      <c r="D15" s="16">
        <v>0</v>
      </c>
      <c r="E15" s="16">
        <v>0</v>
      </c>
      <c r="G15" s="6" t="s">
        <v>8</v>
      </c>
      <c r="H15" s="6" t="s">
        <v>97</v>
      </c>
      <c r="I15" s="16">
        <v>0</v>
      </c>
      <c r="J15" s="16">
        <v>0</v>
      </c>
      <c r="K15" s="16">
        <v>0.132653061224489</v>
      </c>
      <c r="M15" s="6" t="s">
        <v>24</v>
      </c>
      <c r="N15" s="6" t="s">
        <v>97</v>
      </c>
      <c r="O15" s="15" t="s">
        <v>193</v>
      </c>
      <c r="P15" s="16">
        <v>0</v>
      </c>
      <c r="Q15" s="15" t="s">
        <v>193</v>
      </c>
      <c r="S15" s="6" t="s">
        <v>24</v>
      </c>
      <c r="T15" s="6" t="s">
        <v>97</v>
      </c>
      <c r="U15" s="6" t="s">
        <v>193</v>
      </c>
      <c r="V15" s="16">
        <v>0</v>
      </c>
      <c r="W15" s="6" t="s">
        <v>193</v>
      </c>
    </row>
    <row r="16" spans="1:23">
      <c r="A16" s="6"/>
      <c r="B16" s="6" t="s">
        <v>98</v>
      </c>
      <c r="C16" s="16">
        <v>0</v>
      </c>
      <c r="D16" s="16">
        <v>0</v>
      </c>
      <c r="E16" s="16">
        <v>0</v>
      </c>
      <c r="G16" s="6"/>
      <c r="H16" s="6" t="s">
        <v>98</v>
      </c>
      <c r="I16" s="16">
        <v>0</v>
      </c>
      <c r="J16" s="16">
        <v>0</v>
      </c>
      <c r="K16" s="16">
        <v>0.132653061224489</v>
      </c>
      <c r="M16" s="6"/>
      <c r="N16" s="6" t="s">
        <v>98</v>
      </c>
      <c r="O16" s="15"/>
      <c r="P16" s="16">
        <v>0</v>
      </c>
      <c r="Q16" s="15"/>
      <c r="S16" s="6"/>
      <c r="T16" s="6" t="s">
        <v>98</v>
      </c>
      <c r="U16" s="6"/>
      <c r="V16" s="16">
        <v>0</v>
      </c>
      <c r="W16" s="6"/>
    </row>
    <row r="17" spans="1:23">
      <c r="A17" s="6"/>
      <c r="B17" s="6" t="s">
        <v>99</v>
      </c>
      <c r="C17" s="16">
        <v>0</v>
      </c>
      <c r="D17" s="16">
        <v>0</v>
      </c>
      <c r="E17" s="16">
        <v>0</v>
      </c>
      <c r="G17" s="6"/>
      <c r="H17" s="6" t="s">
        <v>99</v>
      </c>
      <c r="I17" s="16">
        <v>0</v>
      </c>
      <c r="J17" s="16">
        <v>0</v>
      </c>
      <c r="K17" s="16">
        <v>0</v>
      </c>
      <c r="M17" s="6"/>
      <c r="N17" s="6" t="s">
        <v>99</v>
      </c>
      <c r="O17" s="15"/>
      <c r="P17" s="16">
        <v>0</v>
      </c>
      <c r="Q17" s="15"/>
      <c r="S17" s="6"/>
      <c r="T17" s="6" t="s">
        <v>99</v>
      </c>
      <c r="U17" s="6"/>
      <c r="V17" s="16">
        <v>0</v>
      </c>
      <c r="W17" s="6"/>
    </row>
    <row r="18" spans="1:23">
      <c r="A18" s="6"/>
      <c r="B18" s="6" t="s">
        <v>100</v>
      </c>
      <c r="C18" s="16">
        <v>4320</v>
      </c>
      <c r="D18" s="16">
        <v>4320</v>
      </c>
      <c r="E18" s="16">
        <v>4320</v>
      </c>
      <c r="G18" s="6"/>
      <c r="H18" s="6" t="s">
        <v>100</v>
      </c>
      <c r="I18" s="16">
        <v>196</v>
      </c>
      <c r="J18" s="16">
        <v>196</v>
      </c>
      <c r="K18" s="16">
        <v>170</v>
      </c>
      <c r="M18" s="6"/>
      <c r="N18" s="6" t="s">
        <v>100</v>
      </c>
      <c r="O18" s="15"/>
      <c r="P18" s="16">
        <v>4320</v>
      </c>
      <c r="Q18" s="15"/>
      <c r="S18" s="6"/>
      <c r="T18" s="6" t="s">
        <v>100</v>
      </c>
      <c r="U18" s="6"/>
      <c r="V18" s="16">
        <v>196</v>
      </c>
      <c r="W18" s="6"/>
    </row>
    <row r="19" spans="1:23">
      <c r="A19" s="6"/>
      <c r="B19" s="6" t="s">
        <v>101</v>
      </c>
      <c r="C19" s="16">
        <v>0</v>
      </c>
      <c r="D19" s="16">
        <v>0</v>
      </c>
      <c r="E19" s="16">
        <v>0</v>
      </c>
      <c r="G19" s="6"/>
      <c r="H19" s="6" t="s">
        <v>101</v>
      </c>
      <c r="I19" s="16">
        <v>0</v>
      </c>
      <c r="J19" s="16">
        <v>0</v>
      </c>
      <c r="K19" s="16">
        <v>26</v>
      </c>
      <c r="M19" s="6"/>
      <c r="N19" s="6" t="s">
        <v>101</v>
      </c>
      <c r="O19" s="15"/>
      <c r="P19" s="16">
        <v>0</v>
      </c>
      <c r="Q19" s="15"/>
      <c r="S19" s="6"/>
      <c r="T19" s="6" t="s">
        <v>101</v>
      </c>
      <c r="U19" s="6"/>
      <c r="V19" s="16">
        <v>0</v>
      </c>
      <c r="W19" s="6"/>
    </row>
    <row r="20" spans="1:23">
      <c r="A20" s="6"/>
      <c r="B20" s="6" t="s">
        <v>102</v>
      </c>
      <c r="C20" s="16">
        <v>0</v>
      </c>
      <c r="D20" s="16">
        <v>0</v>
      </c>
      <c r="E20" s="16">
        <v>0</v>
      </c>
      <c r="G20" s="6"/>
      <c r="H20" s="6" t="s">
        <v>102</v>
      </c>
      <c r="I20" s="16">
        <v>0</v>
      </c>
      <c r="J20" s="16">
        <v>0</v>
      </c>
      <c r="K20" s="16">
        <v>0</v>
      </c>
      <c r="M20" s="6"/>
      <c r="N20" s="6" t="s">
        <v>102</v>
      </c>
      <c r="O20" s="15"/>
      <c r="P20" s="16">
        <v>0</v>
      </c>
      <c r="Q20" s="15"/>
      <c r="S20" s="6"/>
      <c r="T20" s="6" t="s">
        <v>102</v>
      </c>
      <c r="U20" s="6"/>
      <c r="V20" s="16">
        <v>0</v>
      </c>
      <c r="W20" s="6"/>
    </row>
    <row r="21" spans="1:23">
      <c r="A21" s="6"/>
      <c r="B21" s="6" t="s">
        <v>103</v>
      </c>
      <c r="C21" s="16" t="s">
        <v>107</v>
      </c>
      <c r="D21" s="16" t="s">
        <v>107</v>
      </c>
      <c r="E21" s="16" t="s">
        <v>107</v>
      </c>
      <c r="G21" s="6"/>
      <c r="H21" s="6" t="s">
        <v>103</v>
      </c>
      <c r="I21" s="16" t="s">
        <v>107</v>
      </c>
      <c r="J21" s="16" t="s">
        <v>107</v>
      </c>
      <c r="K21" s="16" t="s">
        <v>194</v>
      </c>
      <c r="M21" s="6"/>
      <c r="N21" s="6" t="s">
        <v>103</v>
      </c>
      <c r="O21" s="15"/>
      <c r="P21" s="16" t="s">
        <v>107</v>
      </c>
      <c r="Q21" s="15"/>
      <c r="S21" s="6"/>
      <c r="T21" s="6" t="s">
        <v>103</v>
      </c>
      <c r="U21" s="6"/>
      <c r="V21" s="16" t="s">
        <v>107</v>
      </c>
      <c r="W21" s="6"/>
    </row>
    <row r="22" spans="1:23">
      <c r="A22" s="6"/>
      <c r="B22" s="6" t="s">
        <v>115</v>
      </c>
      <c r="C22" s="16">
        <v>1</v>
      </c>
      <c r="D22" s="16">
        <v>1</v>
      </c>
      <c r="E22" s="16">
        <v>1</v>
      </c>
      <c r="G22" s="6"/>
      <c r="H22" s="6" t="s">
        <v>115</v>
      </c>
      <c r="I22" s="16">
        <v>1</v>
      </c>
      <c r="J22" s="16">
        <v>1</v>
      </c>
      <c r="K22" s="16">
        <v>1</v>
      </c>
      <c r="M22" s="6"/>
      <c r="N22" s="6" t="s">
        <v>115</v>
      </c>
      <c r="O22" s="15"/>
      <c r="P22" s="16">
        <v>1</v>
      </c>
      <c r="Q22" s="15"/>
      <c r="S22" s="6"/>
      <c r="T22" s="6" t="s">
        <v>115</v>
      </c>
      <c r="U22" s="6"/>
      <c r="V22" s="16">
        <v>1</v>
      </c>
      <c r="W22" s="6"/>
    </row>
    <row r="23" spans="1:23">
      <c r="A23" s="6"/>
      <c r="B23" s="6" t="s">
        <v>117</v>
      </c>
      <c r="C23" s="16">
        <v>1</v>
      </c>
      <c r="D23" s="16">
        <v>1</v>
      </c>
      <c r="E23" s="16">
        <v>1</v>
      </c>
      <c r="G23" s="6"/>
      <c r="H23" s="6" t="s">
        <v>117</v>
      </c>
      <c r="I23" s="16">
        <v>1</v>
      </c>
      <c r="J23" s="16">
        <v>1</v>
      </c>
      <c r="K23" s="16">
        <v>0.86734693877550995</v>
      </c>
      <c r="M23" s="6"/>
      <c r="N23" s="6" t="s">
        <v>117</v>
      </c>
      <c r="O23" s="15"/>
      <c r="P23" s="16">
        <v>1</v>
      </c>
      <c r="Q23" s="15"/>
      <c r="S23" s="6"/>
      <c r="T23" s="6" t="s">
        <v>117</v>
      </c>
      <c r="U23" s="6"/>
      <c r="V23" s="16">
        <v>1</v>
      </c>
      <c r="W23" s="6"/>
    </row>
    <row r="24" spans="1:23">
      <c r="A24" s="6"/>
      <c r="B24" s="6" t="s">
        <v>118</v>
      </c>
      <c r="C24" s="18">
        <v>1</v>
      </c>
      <c r="D24" s="18">
        <v>1</v>
      </c>
      <c r="E24" s="18">
        <v>1</v>
      </c>
      <c r="G24" s="6"/>
      <c r="H24" s="6" t="s">
        <v>118</v>
      </c>
      <c r="I24" s="18">
        <v>1</v>
      </c>
      <c r="J24" s="18">
        <v>1</v>
      </c>
      <c r="K24" s="16">
        <v>0.86734693877550995</v>
      </c>
      <c r="M24" s="6"/>
      <c r="N24" s="6" t="s">
        <v>118</v>
      </c>
      <c r="O24" s="15"/>
      <c r="P24" s="20">
        <v>1</v>
      </c>
      <c r="Q24" s="15"/>
      <c r="S24" s="6"/>
      <c r="T24" s="6" t="s">
        <v>118</v>
      </c>
      <c r="U24" s="6"/>
      <c r="V24" s="18">
        <v>1</v>
      </c>
      <c r="W24" s="6"/>
    </row>
    <row r="25" spans="1:23">
      <c r="A25" s="4" t="s">
        <v>13</v>
      </c>
      <c r="B25" s="4" t="s">
        <v>97</v>
      </c>
      <c r="C25" s="17">
        <v>0</v>
      </c>
      <c r="D25" s="17">
        <v>0</v>
      </c>
      <c r="E25" s="17">
        <v>0</v>
      </c>
      <c r="G25" s="4" t="s">
        <v>13</v>
      </c>
      <c r="H25" s="4" t="s">
        <v>97</v>
      </c>
      <c r="I25" s="17">
        <v>6.8027210884353704E-3</v>
      </c>
      <c r="J25" s="17">
        <v>0</v>
      </c>
      <c r="K25" s="17">
        <v>0.60544217687074797</v>
      </c>
      <c r="M25" s="4" t="s">
        <v>22</v>
      </c>
      <c r="N25" s="4" t="s">
        <v>97</v>
      </c>
      <c r="O25" s="4" t="s">
        <v>193</v>
      </c>
      <c r="P25" s="17">
        <v>0</v>
      </c>
      <c r="Q25" s="4" t="s">
        <v>193</v>
      </c>
      <c r="S25" s="4" t="s">
        <v>22</v>
      </c>
      <c r="T25" s="4" t="s">
        <v>97</v>
      </c>
      <c r="U25" s="4" t="s">
        <v>193</v>
      </c>
      <c r="V25" s="17">
        <v>0</v>
      </c>
      <c r="W25" s="4" t="s">
        <v>193</v>
      </c>
    </row>
    <row r="26" spans="1:23">
      <c r="A26" s="4"/>
      <c r="B26" s="4" t="s">
        <v>98</v>
      </c>
      <c r="C26" s="17">
        <v>0</v>
      </c>
      <c r="D26" s="17">
        <v>0</v>
      </c>
      <c r="E26" s="17">
        <v>0</v>
      </c>
      <c r="G26" s="4"/>
      <c r="H26" s="4" t="s">
        <v>98</v>
      </c>
      <c r="I26" s="17">
        <v>6.8027210884353704E-3</v>
      </c>
      <c r="J26" s="17">
        <v>0</v>
      </c>
      <c r="K26" s="17">
        <v>0.60544217687074797</v>
      </c>
      <c r="M26" s="4"/>
      <c r="N26" s="4" t="s">
        <v>98</v>
      </c>
      <c r="O26" s="4"/>
      <c r="P26" s="17">
        <v>0</v>
      </c>
      <c r="Q26" s="4"/>
      <c r="S26" s="4"/>
      <c r="T26" s="4" t="s">
        <v>98</v>
      </c>
      <c r="U26" s="4"/>
      <c r="V26" s="17">
        <v>0</v>
      </c>
      <c r="W26" s="4"/>
    </row>
    <row r="27" spans="1:23">
      <c r="A27" s="4"/>
      <c r="B27" s="4" t="s">
        <v>99</v>
      </c>
      <c r="C27" s="17">
        <v>0</v>
      </c>
      <c r="D27" s="17">
        <v>0</v>
      </c>
      <c r="E27" s="17">
        <v>0</v>
      </c>
      <c r="G27" s="4"/>
      <c r="H27" s="4" t="s">
        <v>99</v>
      </c>
      <c r="I27" s="17">
        <v>0</v>
      </c>
      <c r="J27" s="17">
        <v>0</v>
      </c>
      <c r="K27" s="17">
        <v>0</v>
      </c>
      <c r="M27" s="4"/>
      <c r="N27" s="4" t="s">
        <v>99</v>
      </c>
      <c r="O27" s="4"/>
      <c r="P27" s="17">
        <v>0</v>
      </c>
      <c r="Q27" s="4"/>
      <c r="S27" s="4"/>
      <c r="T27" s="4" t="s">
        <v>99</v>
      </c>
      <c r="U27" s="4"/>
      <c r="V27" s="17">
        <v>0</v>
      </c>
      <c r="W27" s="4"/>
    </row>
    <row r="28" spans="1:23">
      <c r="A28" s="4"/>
      <c r="B28" s="4" t="s">
        <v>100</v>
      </c>
      <c r="C28" s="17">
        <v>6480</v>
      </c>
      <c r="D28" s="17">
        <v>6480</v>
      </c>
      <c r="E28" s="17">
        <v>6480</v>
      </c>
      <c r="G28" s="4"/>
      <c r="H28" s="4" t="s">
        <v>100</v>
      </c>
      <c r="I28" s="17">
        <v>292</v>
      </c>
      <c r="J28" s="17">
        <v>294</v>
      </c>
      <c r="K28" s="17">
        <v>116</v>
      </c>
      <c r="M28" s="4"/>
      <c r="N28" s="4" t="s">
        <v>100</v>
      </c>
      <c r="O28" s="4"/>
      <c r="P28" s="17">
        <v>4320</v>
      </c>
      <c r="Q28" s="4"/>
      <c r="S28" s="4"/>
      <c r="T28" s="4" t="s">
        <v>100</v>
      </c>
      <c r="U28" s="4"/>
      <c r="V28" s="17">
        <v>196</v>
      </c>
      <c r="W28" s="4"/>
    </row>
    <row r="29" spans="1:23">
      <c r="A29" s="4"/>
      <c r="B29" s="4" t="s">
        <v>101</v>
      </c>
      <c r="C29" s="17">
        <v>0</v>
      </c>
      <c r="D29" s="17">
        <v>0</v>
      </c>
      <c r="E29" s="17">
        <v>0</v>
      </c>
      <c r="G29" s="4"/>
      <c r="H29" s="4" t="s">
        <v>101</v>
      </c>
      <c r="I29" s="17">
        <v>2</v>
      </c>
      <c r="J29" s="17">
        <v>0</v>
      </c>
      <c r="K29" s="17">
        <v>178</v>
      </c>
      <c r="M29" s="4"/>
      <c r="N29" s="4" t="s">
        <v>101</v>
      </c>
      <c r="O29" s="4"/>
      <c r="P29" s="17">
        <v>0</v>
      </c>
      <c r="Q29" s="4"/>
      <c r="S29" s="4"/>
      <c r="T29" s="4" t="s">
        <v>101</v>
      </c>
      <c r="U29" s="4"/>
      <c r="V29" s="17">
        <v>0</v>
      </c>
      <c r="W29" s="4"/>
    </row>
    <row r="30" spans="1:23">
      <c r="A30" s="4"/>
      <c r="B30" s="4" t="s">
        <v>102</v>
      </c>
      <c r="C30" s="17">
        <v>0</v>
      </c>
      <c r="D30" s="17">
        <v>0</v>
      </c>
      <c r="E30" s="17">
        <v>0</v>
      </c>
      <c r="G30" s="4"/>
      <c r="H30" s="4" t="s">
        <v>102</v>
      </c>
      <c r="I30" s="17">
        <v>0</v>
      </c>
      <c r="J30" s="17">
        <v>0</v>
      </c>
      <c r="K30" s="17">
        <v>0</v>
      </c>
      <c r="M30" s="4"/>
      <c r="N30" s="4" t="s">
        <v>102</v>
      </c>
      <c r="O30" s="4"/>
      <c r="P30" s="17">
        <v>0</v>
      </c>
      <c r="Q30" s="4"/>
      <c r="S30" s="4"/>
      <c r="T30" s="4" t="s">
        <v>102</v>
      </c>
      <c r="U30" s="4"/>
      <c r="V30" s="17">
        <v>0</v>
      </c>
      <c r="W30" s="4"/>
    </row>
    <row r="31" spans="1:23">
      <c r="A31" s="4"/>
      <c r="B31" s="4" t="s">
        <v>103</v>
      </c>
      <c r="C31" s="17" t="s">
        <v>107</v>
      </c>
      <c r="D31" s="17" t="s">
        <v>107</v>
      </c>
      <c r="E31" s="17" t="s">
        <v>107</v>
      </c>
      <c r="G31" s="4"/>
      <c r="H31" s="4" t="s">
        <v>103</v>
      </c>
      <c r="I31" s="17" t="s">
        <v>195</v>
      </c>
      <c r="J31" s="17" t="s">
        <v>107</v>
      </c>
      <c r="K31" s="17" t="s">
        <v>196</v>
      </c>
      <c r="M31" s="4"/>
      <c r="N31" s="4" t="s">
        <v>103</v>
      </c>
      <c r="O31" s="4"/>
      <c r="P31" s="17" t="s">
        <v>107</v>
      </c>
      <c r="Q31" s="4"/>
      <c r="S31" s="4"/>
      <c r="T31" s="4" t="s">
        <v>103</v>
      </c>
      <c r="U31" s="4"/>
      <c r="V31" s="17" t="s">
        <v>107</v>
      </c>
      <c r="W31" s="4"/>
    </row>
    <row r="32" spans="1:23">
      <c r="A32" s="4"/>
      <c r="B32" s="4" t="s">
        <v>115</v>
      </c>
      <c r="C32" s="17">
        <v>1</v>
      </c>
      <c r="D32" s="17">
        <v>1</v>
      </c>
      <c r="E32" s="17">
        <v>1</v>
      </c>
      <c r="G32" s="4"/>
      <c r="H32" s="4" t="s">
        <v>115</v>
      </c>
      <c r="I32" s="17">
        <v>1</v>
      </c>
      <c r="J32" s="17">
        <v>1</v>
      </c>
      <c r="K32" s="17">
        <v>1</v>
      </c>
      <c r="M32" s="4"/>
      <c r="N32" s="4" t="s">
        <v>115</v>
      </c>
      <c r="O32" s="4"/>
      <c r="P32" s="17">
        <v>1</v>
      </c>
      <c r="Q32" s="4"/>
      <c r="S32" s="4"/>
      <c r="T32" s="4" t="s">
        <v>115</v>
      </c>
      <c r="U32" s="4"/>
      <c r="V32" s="17">
        <v>1</v>
      </c>
      <c r="W32" s="4"/>
    </row>
    <row r="33" spans="1:23">
      <c r="A33" s="4"/>
      <c r="B33" s="4" t="s">
        <v>117</v>
      </c>
      <c r="C33" s="17">
        <v>1</v>
      </c>
      <c r="D33" s="17">
        <v>1</v>
      </c>
      <c r="E33" s="17">
        <v>1</v>
      </c>
      <c r="G33" s="4"/>
      <c r="H33" s="4" t="s">
        <v>117</v>
      </c>
      <c r="I33" s="17">
        <v>0.99319727891156395</v>
      </c>
      <c r="J33" s="17">
        <v>1</v>
      </c>
      <c r="K33" s="17">
        <v>0.39455782312925097</v>
      </c>
      <c r="M33" s="4"/>
      <c r="N33" s="4" t="s">
        <v>117</v>
      </c>
      <c r="O33" s="4"/>
      <c r="P33" s="17">
        <v>1</v>
      </c>
      <c r="Q33" s="4"/>
      <c r="S33" s="4"/>
      <c r="T33" s="4" t="s">
        <v>117</v>
      </c>
      <c r="U33" s="4"/>
      <c r="V33" s="17">
        <v>1</v>
      </c>
      <c r="W33" s="4"/>
    </row>
    <row r="34" spans="1:23">
      <c r="A34" s="4"/>
      <c r="B34" s="4" t="s">
        <v>118</v>
      </c>
      <c r="C34" s="18">
        <v>1</v>
      </c>
      <c r="D34" s="18">
        <v>1</v>
      </c>
      <c r="E34" s="18">
        <v>1</v>
      </c>
      <c r="G34" s="4"/>
      <c r="H34" s="4" t="s">
        <v>118</v>
      </c>
      <c r="I34" s="17">
        <v>0.99319727891156395</v>
      </c>
      <c r="J34" s="18">
        <v>1</v>
      </c>
      <c r="K34" s="17">
        <v>0.39455782312925097</v>
      </c>
      <c r="M34" s="4"/>
      <c r="N34" s="4" t="s">
        <v>118</v>
      </c>
      <c r="O34" s="4"/>
      <c r="P34" s="20">
        <v>1</v>
      </c>
      <c r="Q34" s="4"/>
      <c r="S34" s="4"/>
      <c r="T34" s="4" t="s">
        <v>118</v>
      </c>
      <c r="U34" s="4"/>
      <c r="V34" s="18">
        <v>1</v>
      </c>
      <c r="W34" s="4"/>
    </row>
    <row r="35" spans="1:23">
      <c r="A35" s="6" t="s">
        <v>16</v>
      </c>
      <c r="B35" s="6" t="s">
        <v>97</v>
      </c>
      <c r="C35" s="16">
        <v>0</v>
      </c>
      <c r="D35" s="16">
        <v>0</v>
      </c>
      <c r="E35" s="16">
        <v>0</v>
      </c>
      <c r="G35" s="6" t="s">
        <v>16</v>
      </c>
      <c r="H35" s="6" t="s">
        <v>97</v>
      </c>
      <c r="I35" s="16">
        <v>7.6530612244897897E-3</v>
      </c>
      <c r="J35" s="16">
        <v>0</v>
      </c>
      <c r="K35" s="16">
        <v>0.640306122448979</v>
      </c>
      <c r="M35" s="6" t="s">
        <v>20</v>
      </c>
      <c r="N35" s="6" t="s">
        <v>97</v>
      </c>
      <c r="O35" s="15" t="s">
        <v>193</v>
      </c>
      <c r="P35" s="16">
        <v>0</v>
      </c>
      <c r="Q35" s="15" t="s">
        <v>193</v>
      </c>
      <c r="S35" s="6" t="s">
        <v>20</v>
      </c>
      <c r="T35" s="6" t="s">
        <v>97</v>
      </c>
      <c r="U35" s="6" t="s">
        <v>193</v>
      </c>
      <c r="V35" s="16">
        <v>0</v>
      </c>
      <c r="W35" s="6" t="s">
        <v>193</v>
      </c>
    </row>
    <row r="36" spans="1:23">
      <c r="A36" s="6"/>
      <c r="B36" s="6" t="s">
        <v>98</v>
      </c>
      <c r="C36" s="16">
        <v>0</v>
      </c>
      <c r="D36" s="16">
        <v>0</v>
      </c>
      <c r="E36" s="16">
        <v>0</v>
      </c>
      <c r="G36" s="6"/>
      <c r="H36" s="6" t="s">
        <v>98</v>
      </c>
      <c r="I36" s="16">
        <v>7.6530612244897897E-3</v>
      </c>
      <c r="J36" s="16">
        <v>0</v>
      </c>
      <c r="K36" s="16">
        <v>0.640306122448979</v>
      </c>
      <c r="M36" s="6"/>
      <c r="N36" s="6" t="s">
        <v>98</v>
      </c>
      <c r="O36" s="15"/>
      <c r="P36" s="16">
        <v>0</v>
      </c>
      <c r="Q36" s="15"/>
      <c r="S36" s="6"/>
      <c r="T36" s="6" t="s">
        <v>98</v>
      </c>
      <c r="U36" s="6"/>
      <c r="V36" s="16">
        <v>0</v>
      </c>
      <c r="W36" s="6"/>
    </row>
    <row r="37" spans="1:23">
      <c r="A37" s="6"/>
      <c r="B37" s="6" t="s">
        <v>99</v>
      </c>
      <c r="C37" s="16">
        <v>0</v>
      </c>
      <c r="D37" s="16">
        <v>0</v>
      </c>
      <c r="E37" s="16">
        <v>0</v>
      </c>
      <c r="G37" s="6"/>
      <c r="H37" s="6" t="s">
        <v>99</v>
      </c>
      <c r="I37" s="16">
        <v>0</v>
      </c>
      <c r="J37" s="16">
        <v>0</v>
      </c>
      <c r="K37" s="16">
        <v>0</v>
      </c>
      <c r="M37" s="6"/>
      <c r="N37" s="6" t="s">
        <v>99</v>
      </c>
      <c r="O37" s="15"/>
      <c r="P37" s="16">
        <v>0</v>
      </c>
      <c r="Q37" s="15"/>
      <c r="S37" s="6"/>
      <c r="T37" s="6" t="s">
        <v>99</v>
      </c>
      <c r="U37" s="6"/>
      <c r="V37" s="16">
        <v>0</v>
      </c>
      <c r="W37" s="6"/>
    </row>
    <row r="38" spans="1:23">
      <c r="A38" s="6"/>
      <c r="B38" s="6" t="s">
        <v>100</v>
      </c>
      <c r="C38" s="16">
        <v>8640</v>
      </c>
      <c r="D38" s="16">
        <v>8640</v>
      </c>
      <c r="E38" s="16">
        <v>8640</v>
      </c>
      <c r="G38" s="6"/>
      <c r="H38" s="6" t="s">
        <v>100</v>
      </c>
      <c r="I38" s="16">
        <v>389</v>
      </c>
      <c r="J38" s="16">
        <v>392</v>
      </c>
      <c r="K38" s="16">
        <v>141</v>
      </c>
      <c r="M38" s="6"/>
      <c r="N38" s="6" t="s">
        <v>100</v>
      </c>
      <c r="O38" s="15"/>
      <c r="P38" s="16">
        <v>4320</v>
      </c>
      <c r="Q38" s="15"/>
      <c r="S38" s="6"/>
      <c r="T38" s="6" t="s">
        <v>100</v>
      </c>
      <c r="U38" s="6"/>
      <c r="V38" s="16">
        <v>196</v>
      </c>
      <c r="W38" s="6"/>
    </row>
    <row r="39" spans="1:23">
      <c r="A39" s="6"/>
      <c r="B39" s="6" t="s">
        <v>101</v>
      </c>
      <c r="C39" s="16">
        <v>0</v>
      </c>
      <c r="D39" s="16">
        <v>0</v>
      </c>
      <c r="E39" s="16">
        <v>0</v>
      </c>
      <c r="G39" s="6"/>
      <c r="H39" s="6" t="s">
        <v>101</v>
      </c>
      <c r="I39" s="16">
        <v>3</v>
      </c>
      <c r="J39" s="16">
        <v>0</v>
      </c>
      <c r="K39" s="16">
        <v>251</v>
      </c>
      <c r="M39" s="6"/>
      <c r="N39" s="6" t="s">
        <v>101</v>
      </c>
      <c r="O39" s="15"/>
      <c r="P39" s="16">
        <v>0</v>
      </c>
      <c r="Q39" s="15"/>
      <c r="S39" s="6"/>
      <c r="T39" s="6" t="s">
        <v>101</v>
      </c>
      <c r="U39" s="6"/>
      <c r="V39" s="16">
        <v>0</v>
      </c>
      <c r="W39" s="6"/>
    </row>
    <row r="40" spans="1:23">
      <c r="A40" s="6"/>
      <c r="B40" s="6" t="s">
        <v>102</v>
      </c>
      <c r="C40" s="16">
        <v>0</v>
      </c>
      <c r="D40" s="16">
        <v>0</v>
      </c>
      <c r="E40" s="16">
        <v>0</v>
      </c>
      <c r="G40" s="6"/>
      <c r="H40" s="6" t="s">
        <v>102</v>
      </c>
      <c r="I40" s="16">
        <v>0</v>
      </c>
      <c r="J40" s="16">
        <v>0</v>
      </c>
      <c r="K40" s="16">
        <v>0</v>
      </c>
      <c r="M40" s="6"/>
      <c r="N40" s="6" t="s">
        <v>102</v>
      </c>
      <c r="O40" s="15"/>
      <c r="P40" s="16">
        <v>0</v>
      </c>
      <c r="Q40" s="15"/>
      <c r="S40" s="6"/>
      <c r="T40" s="6" t="s">
        <v>102</v>
      </c>
      <c r="U40" s="6"/>
      <c r="V40" s="16">
        <v>0</v>
      </c>
      <c r="W40" s="6"/>
    </row>
    <row r="41" spans="1:23">
      <c r="A41" s="6"/>
      <c r="B41" s="6" t="s">
        <v>103</v>
      </c>
      <c r="C41" s="16" t="s">
        <v>107</v>
      </c>
      <c r="D41" s="16" t="s">
        <v>107</v>
      </c>
      <c r="E41" s="16" t="s">
        <v>107</v>
      </c>
      <c r="G41" s="6"/>
      <c r="H41" s="6" t="s">
        <v>103</v>
      </c>
      <c r="I41" s="16" t="s">
        <v>197</v>
      </c>
      <c r="J41" s="16" t="s">
        <v>107</v>
      </c>
      <c r="K41" s="16" t="s">
        <v>198</v>
      </c>
      <c r="M41" s="6"/>
      <c r="N41" s="6" t="s">
        <v>103</v>
      </c>
      <c r="O41" s="15"/>
      <c r="P41" s="16" t="s">
        <v>107</v>
      </c>
      <c r="Q41" s="15"/>
      <c r="S41" s="6"/>
      <c r="T41" s="6" t="s">
        <v>103</v>
      </c>
      <c r="U41" s="6"/>
      <c r="V41" s="16" t="s">
        <v>107</v>
      </c>
      <c r="W41" s="6"/>
    </row>
    <row r="42" spans="1:23">
      <c r="A42" s="6"/>
      <c r="B42" s="6" t="s">
        <v>115</v>
      </c>
      <c r="C42" s="16">
        <v>1</v>
      </c>
      <c r="D42" s="16">
        <v>1</v>
      </c>
      <c r="E42" s="16">
        <v>1</v>
      </c>
      <c r="G42" s="6"/>
      <c r="H42" s="6" t="s">
        <v>115</v>
      </c>
      <c r="I42" s="16">
        <v>1</v>
      </c>
      <c r="J42" s="16">
        <v>1</v>
      </c>
      <c r="K42" s="16">
        <v>1</v>
      </c>
      <c r="M42" s="6"/>
      <c r="N42" s="6" t="s">
        <v>115</v>
      </c>
      <c r="O42" s="15"/>
      <c r="P42" s="16">
        <v>1</v>
      </c>
      <c r="Q42" s="15"/>
      <c r="S42" s="6"/>
      <c r="T42" s="6" t="s">
        <v>115</v>
      </c>
      <c r="U42" s="6"/>
      <c r="V42" s="16">
        <v>1</v>
      </c>
      <c r="W42" s="6"/>
    </row>
    <row r="43" spans="1:23">
      <c r="A43" s="6"/>
      <c r="B43" s="6" t="s">
        <v>117</v>
      </c>
      <c r="C43" s="16">
        <v>1</v>
      </c>
      <c r="D43" s="16">
        <v>1</v>
      </c>
      <c r="E43" s="16">
        <v>1</v>
      </c>
      <c r="G43" s="6"/>
      <c r="H43" s="6" t="s">
        <v>117</v>
      </c>
      <c r="I43" s="16">
        <v>0.99234693877550995</v>
      </c>
      <c r="J43" s="16">
        <v>1</v>
      </c>
      <c r="K43" s="16">
        <v>0.35969387755102</v>
      </c>
      <c r="M43" s="6"/>
      <c r="N43" s="6" t="s">
        <v>117</v>
      </c>
      <c r="O43" s="15"/>
      <c r="P43" s="16">
        <v>1</v>
      </c>
      <c r="Q43" s="15"/>
      <c r="S43" s="6"/>
      <c r="T43" s="6" t="s">
        <v>117</v>
      </c>
      <c r="U43" s="6"/>
      <c r="V43" s="16">
        <v>1</v>
      </c>
      <c r="W43" s="6"/>
    </row>
    <row r="44" spans="1:23">
      <c r="A44" s="6"/>
      <c r="B44" s="6" t="s">
        <v>118</v>
      </c>
      <c r="C44" s="18">
        <v>1</v>
      </c>
      <c r="D44" s="18">
        <v>1</v>
      </c>
      <c r="E44" s="18">
        <v>1</v>
      </c>
      <c r="G44" s="6"/>
      <c r="H44" s="6" t="s">
        <v>118</v>
      </c>
      <c r="I44" s="16">
        <v>0.99234693877550995</v>
      </c>
      <c r="J44" s="18">
        <v>1</v>
      </c>
      <c r="K44" s="16">
        <v>0.35969387755102</v>
      </c>
      <c r="M44" s="6"/>
      <c r="N44" s="6" t="s">
        <v>118</v>
      </c>
      <c r="O44" s="15"/>
      <c r="P44" s="18">
        <v>1</v>
      </c>
      <c r="Q44" s="15"/>
      <c r="S44" s="6"/>
      <c r="T44" s="6" t="s">
        <v>118</v>
      </c>
      <c r="U44" s="6"/>
      <c r="V44" s="18">
        <v>1</v>
      </c>
      <c r="W44" s="6"/>
    </row>
    <row r="45" spans="1:23">
      <c r="A45" s="4" t="s">
        <v>18</v>
      </c>
      <c r="B45" s="4" t="s">
        <v>97</v>
      </c>
      <c r="C45" s="17">
        <v>0</v>
      </c>
      <c r="D45" s="17">
        <v>0</v>
      </c>
      <c r="E45" s="17">
        <v>0</v>
      </c>
      <c r="G45" s="4" t="s">
        <v>18</v>
      </c>
      <c r="H45" s="4" t="s">
        <v>97</v>
      </c>
      <c r="I45" s="17">
        <v>6.1224489795918303E-3</v>
      </c>
      <c r="J45" s="17">
        <v>0</v>
      </c>
      <c r="K45" s="17">
        <v>0.54693877551020398</v>
      </c>
      <c r="M45" s="4" t="s">
        <v>17</v>
      </c>
      <c r="N45" s="4" t="s">
        <v>97</v>
      </c>
      <c r="O45" s="4" t="s">
        <v>193</v>
      </c>
      <c r="P45" s="17">
        <v>0</v>
      </c>
      <c r="Q45" s="4" t="s">
        <v>193</v>
      </c>
      <c r="S45" s="4" t="s">
        <v>17</v>
      </c>
      <c r="T45" s="4" t="s">
        <v>97</v>
      </c>
      <c r="U45" s="4" t="s">
        <v>193</v>
      </c>
      <c r="V45" s="17">
        <v>0</v>
      </c>
      <c r="W45" s="4" t="s">
        <v>193</v>
      </c>
    </row>
    <row r="46" spans="1:23">
      <c r="A46" s="4"/>
      <c r="B46" s="4" t="s">
        <v>98</v>
      </c>
      <c r="C46" s="17">
        <v>0</v>
      </c>
      <c r="D46" s="17">
        <v>0</v>
      </c>
      <c r="E46" s="17">
        <v>0</v>
      </c>
      <c r="G46" s="4"/>
      <c r="H46" s="4" t="s">
        <v>98</v>
      </c>
      <c r="I46" s="17">
        <v>6.1224489795918303E-3</v>
      </c>
      <c r="J46" s="17">
        <v>0</v>
      </c>
      <c r="K46" s="17">
        <v>0.54693877551020398</v>
      </c>
      <c r="M46" s="4"/>
      <c r="N46" s="4" t="s">
        <v>98</v>
      </c>
      <c r="O46" s="4"/>
      <c r="P46" s="17">
        <v>0</v>
      </c>
      <c r="Q46" s="4"/>
      <c r="S46" s="4"/>
      <c r="T46" s="4" t="s">
        <v>98</v>
      </c>
      <c r="U46" s="4"/>
      <c r="V46" s="17">
        <v>0</v>
      </c>
      <c r="W46" s="4"/>
    </row>
    <row r="47" spans="1:23">
      <c r="A47" s="4"/>
      <c r="B47" s="4" t="s">
        <v>99</v>
      </c>
      <c r="C47" s="17">
        <v>0</v>
      </c>
      <c r="D47" s="17">
        <v>0</v>
      </c>
      <c r="E47" s="17">
        <v>0</v>
      </c>
      <c r="G47" s="4"/>
      <c r="H47" s="4" t="s">
        <v>99</v>
      </c>
      <c r="I47" s="17">
        <v>0</v>
      </c>
      <c r="J47" s="17">
        <v>0</v>
      </c>
      <c r="K47" s="17">
        <v>0</v>
      </c>
      <c r="M47" s="4"/>
      <c r="N47" s="4" t="s">
        <v>99</v>
      </c>
      <c r="O47" s="4"/>
      <c r="P47" s="17">
        <v>0</v>
      </c>
      <c r="Q47" s="4"/>
      <c r="S47" s="4"/>
      <c r="T47" s="4" t="s">
        <v>99</v>
      </c>
      <c r="U47" s="4"/>
      <c r="V47" s="17">
        <v>0</v>
      </c>
      <c r="W47" s="4"/>
    </row>
    <row r="48" spans="1:23">
      <c r="A48" s="4"/>
      <c r="B48" s="4" t="s">
        <v>100</v>
      </c>
      <c r="C48" s="17">
        <v>10800</v>
      </c>
      <c r="D48" s="17">
        <v>10800</v>
      </c>
      <c r="E48" s="17">
        <v>10800</v>
      </c>
      <c r="G48" s="4"/>
      <c r="H48" s="4" t="s">
        <v>100</v>
      </c>
      <c r="I48" s="17">
        <v>487</v>
      </c>
      <c r="J48" s="17">
        <v>490</v>
      </c>
      <c r="K48" s="17">
        <v>222</v>
      </c>
      <c r="M48" s="4"/>
      <c r="N48" s="4" t="s">
        <v>100</v>
      </c>
      <c r="O48" s="4"/>
      <c r="P48" s="17">
        <v>4320</v>
      </c>
      <c r="Q48" s="4"/>
      <c r="S48" s="4"/>
      <c r="T48" s="4" t="s">
        <v>100</v>
      </c>
      <c r="U48" s="4"/>
      <c r="V48" s="17">
        <v>196</v>
      </c>
      <c r="W48" s="4"/>
    </row>
    <row r="49" spans="1:23">
      <c r="A49" s="4"/>
      <c r="B49" s="4" t="s">
        <v>101</v>
      </c>
      <c r="C49" s="17">
        <v>0</v>
      </c>
      <c r="D49" s="17">
        <v>0</v>
      </c>
      <c r="E49" s="17">
        <v>0</v>
      </c>
      <c r="G49" s="4"/>
      <c r="H49" s="4" t="s">
        <v>101</v>
      </c>
      <c r="I49" s="17">
        <v>3</v>
      </c>
      <c r="J49" s="17">
        <v>0</v>
      </c>
      <c r="K49" s="17">
        <v>268</v>
      </c>
      <c r="M49" s="4"/>
      <c r="N49" s="4" t="s">
        <v>101</v>
      </c>
      <c r="O49" s="4"/>
      <c r="P49" s="17">
        <v>0</v>
      </c>
      <c r="Q49" s="4"/>
      <c r="S49" s="4"/>
      <c r="T49" s="4" t="s">
        <v>101</v>
      </c>
      <c r="U49" s="4"/>
      <c r="V49" s="17">
        <v>0</v>
      </c>
      <c r="W49" s="4"/>
    </row>
    <row r="50" spans="1:23">
      <c r="A50" s="4"/>
      <c r="B50" s="4" t="s">
        <v>102</v>
      </c>
      <c r="C50" s="17">
        <v>0</v>
      </c>
      <c r="D50" s="17">
        <v>0</v>
      </c>
      <c r="E50" s="17">
        <v>0</v>
      </c>
      <c r="G50" s="4"/>
      <c r="H50" s="4" t="s">
        <v>102</v>
      </c>
      <c r="I50" s="17">
        <v>0</v>
      </c>
      <c r="J50" s="17">
        <v>0</v>
      </c>
      <c r="K50" s="17">
        <v>0</v>
      </c>
      <c r="M50" s="4"/>
      <c r="N50" s="4" t="s">
        <v>102</v>
      </c>
      <c r="O50" s="4"/>
      <c r="P50" s="17">
        <v>0</v>
      </c>
      <c r="Q50" s="4"/>
      <c r="S50" s="4"/>
      <c r="T50" s="4" t="s">
        <v>102</v>
      </c>
      <c r="U50" s="4"/>
      <c r="V50" s="17">
        <v>0</v>
      </c>
      <c r="W50" s="4"/>
    </row>
    <row r="51" spans="1:23">
      <c r="A51" s="4"/>
      <c r="B51" s="4" t="s">
        <v>103</v>
      </c>
      <c r="C51" s="17" t="s">
        <v>107</v>
      </c>
      <c r="D51" s="17" t="s">
        <v>107</v>
      </c>
      <c r="E51" s="17" t="s">
        <v>107</v>
      </c>
      <c r="G51" s="4"/>
      <c r="H51" s="4" t="s">
        <v>103</v>
      </c>
      <c r="I51" s="17" t="s">
        <v>199</v>
      </c>
      <c r="J51" s="17" t="s">
        <v>107</v>
      </c>
      <c r="K51" s="17" t="s">
        <v>200</v>
      </c>
      <c r="M51" s="4"/>
      <c r="N51" s="4" t="s">
        <v>103</v>
      </c>
      <c r="O51" s="4"/>
      <c r="P51" s="17" t="s">
        <v>107</v>
      </c>
      <c r="Q51" s="4"/>
      <c r="S51" s="4"/>
      <c r="T51" s="4" t="s">
        <v>103</v>
      </c>
      <c r="U51" s="4"/>
      <c r="V51" s="17" t="s">
        <v>107</v>
      </c>
      <c r="W51" s="4"/>
    </row>
    <row r="52" spans="1:23">
      <c r="A52" s="4"/>
      <c r="B52" s="4" t="s">
        <v>115</v>
      </c>
      <c r="C52" s="17">
        <v>1</v>
      </c>
      <c r="D52" s="17">
        <v>1</v>
      </c>
      <c r="E52" s="17">
        <v>1</v>
      </c>
      <c r="G52" s="4"/>
      <c r="H52" s="4" t="s">
        <v>115</v>
      </c>
      <c r="I52" s="17">
        <v>1</v>
      </c>
      <c r="J52" s="17">
        <v>1</v>
      </c>
      <c r="K52" s="17">
        <v>1</v>
      </c>
      <c r="M52" s="4"/>
      <c r="N52" s="4" t="s">
        <v>115</v>
      </c>
      <c r="O52" s="4"/>
      <c r="P52" s="17">
        <v>1</v>
      </c>
      <c r="Q52" s="4"/>
      <c r="S52" s="4"/>
      <c r="T52" s="4" t="s">
        <v>115</v>
      </c>
      <c r="U52" s="4"/>
      <c r="V52" s="17">
        <v>1</v>
      </c>
      <c r="W52" s="4"/>
    </row>
    <row r="53" spans="1:23">
      <c r="A53" s="4"/>
      <c r="B53" s="4" t="s">
        <v>117</v>
      </c>
      <c r="C53" s="17">
        <v>1</v>
      </c>
      <c r="D53" s="17">
        <v>1</v>
      </c>
      <c r="E53" s="17">
        <v>1</v>
      </c>
      <c r="G53" s="4"/>
      <c r="H53" s="4" t="s">
        <v>117</v>
      </c>
      <c r="I53" s="17">
        <v>0.99387755102040798</v>
      </c>
      <c r="J53" s="17">
        <v>1</v>
      </c>
      <c r="K53" s="17">
        <v>0.45306122448979502</v>
      </c>
      <c r="M53" s="4"/>
      <c r="N53" s="4" t="s">
        <v>117</v>
      </c>
      <c r="O53" s="4"/>
      <c r="P53" s="17">
        <v>1</v>
      </c>
      <c r="Q53" s="4"/>
      <c r="S53" s="4"/>
      <c r="T53" s="4" t="s">
        <v>117</v>
      </c>
      <c r="U53" s="4"/>
      <c r="V53" s="17">
        <v>1</v>
      </c>
      <c r="W53" s="4"/>
    </row>
    <row r="54" spans="1:23">
      <c r="A54" s="4"/>
      <c r="B54" s="4" t="s">
        <v>118</v>
      </c>
      <c r="C54" s="18">
        <v>1</v>
      </c>
      <c r="D54" s="18">
        <v>1</v>
      </c>
      <c r="E54" s="18">
        <v>1</v>
      </c>
      <c r="G54" s="4"/>
      <c r="H54" s="4" t="s">
        <v>118</v>
      </c>
      <c r="I54" s="17">
        <v>0.99387755102040798</v>
      </c>
      <c r="J54" s="18">
        <v>1</v>
      </c>
      <c r="K54" s="17">
        <v>0.45306122448979502</v>
      </c>
      <c r="M54" s="4"/>
      <c r="N54" s="4" t="s">
        <v>118</v>
      </c>
      <c r="O54" s="4"/>
      <c r="P54" s="18">
        <v>1</v>
      </c>
      <c r="Q54" s="4"/>
      <c r="S54" s="4"/>
      <c r="T54" s="4" t="s">
        <v>118</v>
      </c>
      <c r="U54" s="4"/>
      <c r="V54" s="18">
        <v>1</v>
      </c>
      <c r="W54" s="4"/>
    </row>
    <row r="55" spans="1:23">
      <c r="A55" s="6" t="s">
        <v>21</v>
      </c>
      <c r="B55" s="6" t="s">
        <v>97</v>
      </c>
      <c r="C55" s="16">
        <v>1.13425925925925E-2</v>
      </c>
      <c r="D55" s="16">
        <v>0</v>
      </c>
      <c r="E55" s="16">
        <v>1.43518518518518E-2</v>
      </c>
      <c r="G55" s="6" t="s">
        <v>21</v>
      </c>
      <c r="H55" s="6" t="s">
        <v>97</v>
      </c>
      <c r="I55" s="16">
        <v>8.5034013605442098E-3</v>
      </c>
      <c r="J55" s="16">
        <v>0</v>
      </c>
      <c r="K55" s="16">
        <v>0.54421768707482998</v>
      </c>
      <c r="M55" s="6" t="s">
        <v>14</v>
      </c>
      <c r="N55" s="6" t="s">
        <v>97</v>
      </c>
      <c r="O55" s="6" t="s">
        <v>193</v>
      </c>
      <c r="P55" s="16">
        <v>0</v>
      </c>
      <c r="Q55" s="6" t="s">
        <v>193</v>
      </c>
      <c r="S55" s="6" t="s">
        <v>14</v>
      </c>
      <c r="T55" s="6" t="s">
        <v>97</v>
      </c>
      <c r="U55" s="6" t="s">
        <v>193</v>
      </c>
      <c r="V55" s="16">
        <v>0</v>
      </c>
      <c r="W55" s="6" t="s">
        <v>193</v>
      </c>
    </row>
    <row r="56" spans="1:23">
      <c r="A56" s="6"/>
      <c r="B56" s="6" t="s">
        <v>98</v>
      </c>
      <c r="C56" s="16">
        <v>1.13425925925925E-2</v>
      </c>
      <c r="D56" s="16">
        <v>0</v>
      </c>
      <c r="E56" s="16">
        <v>1.43518518518518E-2</v>
      </c>
      <c r="G56" s="6"/>
      <c r="H56" s="6" t="s">
        <v>98</v>
      </c>
      <c r="I56" s="16">
        <v>8.5034013605442098E-3</v>
      </c>
      <c r="J56" s="16">
        <v>0</v>
      </c>
      <c r="K56" s="16">
        <v>0.54421768707482998</v>
      </c>
      <c r="M56" s="6"/>
      <c r="N56" s="6" t="s">
        <v>98</v>
      </c>
      <c r="O56" s="6"/>
      <c r="P56" s="16">
        <v>0</v>
      </c>
      <c r="Q56" s="6"/>
      <c r="S56" s="6"/>
      <c r="T56" s="6" t="s">
        <v>98</v>
      </c>
      <c r="U56" s="6"/>
      <c r="V56" s="16">
        <v>0</v>
      </c>
      <c r="W56" s="6"/>
    </row>
    <row r="57" spans="1:23">
      <c r="A57" s="6"/>
      <c r="B57" s="6" t="s">
        <v>99</v>
      </c>
      <c r="C57" s="16">
        <v>0</v>
      </c>
      <c r="D57" s="16">
        <v>0</v>
      </c>
      <c r="E57" s="16">
        <v>0</v>
      </c>
      <c r="G57" s="6"/>
      <c r="H57" s="6" t="s">
        <v>99</v>
      </c>
      <c r="I57" s="16">
        <v>0</v>
      </c>
      <c r="J57" s="16">
        <v>0</v>
      </c>
      <c r="K57" s="16">
        <v>0</v>
      </c>
      <c r="M57" s="6"/>
      <c r="N57" s="6" t="s">
        <v>99</v>
      </c>
      <c r="O57" s="6"/>
      <c r="P57" s="16">
        <v>0</v>
      </c>
      <c r="Q57" s="6"/>
      <c r="S57" s="6"/>
      <c r="T57" s="6" t="s">
        <v>99</v>
      </c>
      <c r="U57" s="6"/>
      <c r="V57" s="16">
        <v>0</v>
      </c>
      <c r="W57" s="6"/>
    </row>
    <row r="58" spans="1:23">
      <c r="A58" s="6"/>
      <c r="B58" s="6" t="s">
        <v>100</v>
      </c>
      <c r="C58" s="16">
        <v>12813</v>
      </c>
      <c r="D58" s="16">
        <v>12960</v>
      </c>
      <c r="E58" s="16">
        <v>12774</v>
      </c>
      <c r="G58" s="6"/>
      <c r="H58" s="6" t="s">
        <v>100</v>
      </c>
      <c r="I58" s="16">
        <v>583</v>
      </c>
      <c r="J58" s="16">
        <v>588</v>
      </c>
      <c r="K58" s="16">
        <v>268</v>
      </c>
      <c r="M58" s="6"/>
      <c r="N58" s="6" t="s">
        <v>100</v>
      </c>
      <c r="O58" s="6"/>
      <c r="P58" s="16">
        <v>4320</v>
      </c>
      <c r="Q58" s="6"/>
      <c r="S58" s="6"/>
      <c r="T58" s="6" t="s">
        <v>100</v>
      </c>
      <c r="U58" s="6"/>
      <c r="V58" s="16">
        <v>196</v>
      </c>
      <c r="W58" s="6"/>
    </row>
    <row r="59" spans="1:23">
      <c r="A59" s="6"/>
      <c r="B59" s="6" t="s">
        <v>101</v>
      </c>
      <c r="C59" s="16">
        <v>147</v>
      </c>
      <c r="D59" s="16">
        <v>0</v>
      </c>
      <c r="E59" s="16">
        <v>186</v>
      </c>
      <c r="G59" s="6"/>
      <c r="H59" s="6" t="s">
        <v>101</v>
      </c>
      <c r="I59" s="16">
        <v>5</v>
      </c>
      <c r="J59" s="16">
        <v>0</v>
      </c>
      <c r="K59" s="16">
        <v>320</v>
      </c>
      <c r="M59" s="6"/>
      <c r="N59" s="6" t="s">
        <v>101</v>
      </c>
      <c r="O59" s="6"/>
      <c r="P59" s="16">
        <v>0</v>
      </c>
      <c r="Q59" s="6"/>
      <c r="S59" s="6"/>
      <c r="T59" s="6" t="s">
        <v>101</v>
      </c>
      <c r="U59" s="6"/>
      <c r="V59" s="16">
        <v>0</v>
      </c>
      <c r="W59" s="6"/>
    </row>
    <row r="60" spans="1:23">
      <c r="A60" s="6"/>
      <c r="B60" s="6" t="s">
        <v>102</v>
      </c>
      <c r="C60" s="16">
        <v>0</v>
      </c>
      <c r="D60" s="16">
        <v>0</v>
      </c>
      <c r="E60" s="16">
        <v>0</v>
      </c>
      <c r="G60" s="6"/>
      <c r="H60" s="6" t="s">
        <v>102</v>
      </c>
      <c r="I60" s="16">
        <v>0</v>
      </c>
      <c r="J60" s="16">
        <v>0</v>
      </c>
      <c r="K60" s="16">
        <v>0</v>
      </c>
      <c r="M60" s="6"/>
      <c r="N60" s="6" t="s">
        <v>102</v>
      </c>
      <c r="O60" s="6"/>
      <c r="P60" s="16">
        <v>0</v>
      </c>
      <c r="Q60" s="6"/>
      <c r="S60" s="6"/>
      <c r="T60" s="6" t="s">
        <v>102</v>
      </c>
      <c r="U60" s="6"/>
      <c r="V60" s="16">
        <v>0</v>
      </c>
      <c r="W60" s="6"/>
    </row>
    <row r="61" spans="1:23">
      <c r="A61" s="6"/>
      <c r="B61" s="6" t="s">
        <v>103</v>
      </c>
      <c r="C61" s="16" t="s">
        <v>201</v>
      </c>
      <c r="D61" s="16" t="s">
        <v>107</v>
      </c>
      <c r="E61" s="16" t="s">
        <v>202</v>
      </c>
      <c r="G61" s="6"/>
      <c r="H61" s="6" t="s">
        <v>103</v>
      </c>
      <c r="I61" s="16" t="s">
        <v>203</v>
      </c>
      <c r="J61" s="16" t="s">
        <v>107</v>
      </c>
      <c r="K61" s="16" t="s">
        <v>204</v>
      </c>
      <c r="M61" s="6"/>
      <c r="N61" s="6" t="s">
        <v>103</v>
      </c>
      <c r="O61" s="6"/>
      <c r="P61" s="16" t="s">
        <v>107</v>
      </c>
      <c r="Q61" s="6"/>
      <c r="S61" s="6"/>
      <c r="T61" s="6" t="s">
        <v>103</v>
      </c>
      <c r="U61" s="6"/>
      <c r="V61" s="16" t="s">
        <v>107</v>
      </c>
      <c r="W61" s="6"/>
    </row>
    <row r="62" spans="1:23">
      <c r="A62" s="6"/>
      <c r="B62" s="6" t="s">
        <v>115</v>
      </c>
      <c r="C62" s="16">
        <v>1</v>
      </c>
      <c r="D62" s="16">
        <v>1</v>
      </c>
      <c r="E62" s="16">
        <v>1</v>
      </c>
      <c r="G62" s="6"/>
      <c r="H62" s="6" t="s">
        <v>115</v>
      </c>
      <c r="I62" s="16">
        <v>1</v>
      </c>
      <c r="J62" s="16">
        <v>1</v>
      </c>
      <c r="K62" s="16">
        <v>1</v>
      </c>
      <c r="M62" s="6"/>
      <c r="N62" s="6" t="s">
        <v>115</v>
      </c>
      <c r="O62" s="6"/>
      <c r="P62" s="16">
        <v>1</v>
      </c>
      <c r="Q62" s="6"/>
      <c r="S62" s="6"/>
      <c r="T62" s="6" t="s">
        <v>115</v>
      </c>
      <c r="U62" s="6"/>
      <c r="V62" s="16">
        <v>1</v>
      </c>
      <c r="W62" s="6"/>
    </row>
    <row r="63" spans="1:23">
      <c r="A63" s="6"/>
      <c r="B63" s="6" t="s">
        <v>117</v>
      </c>
      <c r="C63" s="16">
        <v>0.98865740740740704</v>
      </c>
      <c r="D63" s="16">
        <v>1</v>
      </c>
      <c r="E63" s="16">
        <v>0.98564814814814805</v>
      </c>
      <c r="G63" s="6"/>
      <c r="H63" s="6" t="s">
        <v>117</v>
      </c>
      <c r="I63" s="16">
        <v>0.99149659863945505</v>
      </c>
      <c r="J63" s="16">
        <v>1</v>
      </c>
      <c r="K63" s="16">
        <v>0.45578231292517002</v>
      </c>
      <c r="M63" s="6"/>
      <c r="N63" s="6" t="s">
        <v>117</v>
      </c>
      <c r="O63" s="6"/>
      <c r="P63" s="16">
        <v>1</v>
      </c>
      <c r="Q63" s="6"/>
      <c r="S63" s="6"/>
      <c r="T63" s="6" t="s">
        <v>117</v>
      </c>
      <c r="U63" s="6"/>
      <c r="V63" s="16">
        <v>1</v>
      </c>
      <c r="W63" s="6"/>
    </row>
    <row r="64" spans="1:23">
      <c r="A64" s="6"/>
      <c r="B64" s="6" t="s">
        <v>118</v>
      </c>
      <c r="C64" s="16">
        <v>0.98865740740740704</v>
      </c>
      <c r="D64" s="18">
        <v>1</v>
      </c>
      <c r="E64" s="16">
        <v>0.98564814814814805</v>
      </c>
      <c r="G64" s="6"/>
      <c r="H64" s="6" t="s">
        <v>118</v>
      </c>
      <c r="I64" s="16">
        <v>0.99149659863945505</v>
      </c>
      <c r="J64" s="18">
        <v>1</v>
      </c>
      <c r="K64" s="16">
        <v>0.45578231292517002</v>
      </c>
      <c r="M64" s="6"/>
      <c r="N64" s="6" t="s">
        <v>118</v>
      </c>
      <c r="O64" s="6"/>
      <c r="P64" s="18">
        <v>1</v>
      </c>
      <c r="Q64" s="6"/>
      <c r="S64" s="6"/>
      <c r="T64" s="6" t="s">
        <v>118</v>
      </c>
      <c r="U64" s="6"/>
      <c r="V64" s="18">
        <v>1</v>
      </c>
      <c r="W64" s="6"/>
    </row>
    <row r="65" spans="1:23">
      <c r="A65" s="4" t="s">
        <v>23</v>
      </c>
      <c r="B65" s="4" t="s">
        <v>97</v>
      </c>
      <c r="C65" s="17">
        <v>9.7222222222222206E-3</v>
      </c>
      <c r="D65" s="17">
        <v>0</v>
      </c>
      <c r="E65" s="17">
        <v>1.22354497354497E-2</v>
      </c>
      <c r="G65" s="4" t="s">
        <v>23</v>
      </c>
      <c r="H65" s="4" t="s">
        <v>97</v>
      </c>
      <c r="I65" s="17">
        <v>2.04081632653061E-2</v>
      </c>
      <c r="J65" s="17">
        <v>0</v>
      </c>
      <c r="K65" s="17">
        <v>0.45918367346938699</v>
      </c>
      <c r="M65" s="4" t="s">
        <v>11</v>
      </c>
      <c r="N65" s="4" t="s">
        <v>97</v>
      </c>
      <c r="O65" s="17">
        <v>0</v>
      </c>
      <c r="P65" s="17">
        <v>0</v>
      </c>
      <c r="Q65" s="17">
        <v>0</v>
      </c>
      <c r="S65" s="4" t="s">
        <v>11</v>
      </c>
      <c r="T65" s="4" t="s">
        <v>97</v>
      </c>
      <c r="U65" s="17">
        <v>0</v>
      </c>
      <c r="V65" s="17">
        <v>0</v>
      </c>
      <c r="W65" s="17">
        <v>0</v>
      </c>
    </row>
    <row r="66" spans="1:23">
      <c r="A66" s="4"/>
      <c r="B66" s="4" t="s">
        <v>98</v>
      </c>
      <c r="C66" s="17">
        <v>9.7222222222222206E-3</v>
      </c>
      <c r="D66" s="17">
        <v>0</v>
      </c>
      <c r="E66" s="17">
        <v>1.22354497354497E-2</v>
      </c>
      <c r="G66" s="4"/>
      <c r="H66" s="4" t="s">
        <v>98</v>
      </c>
      <c r="I66" s="17">
        <v>2.04081632653061E-2</v>
      </c>
      <c r="J66" s="17">
        <v>0</v>
      </c>
      <c r="K66" s="17">
        <v>0.45918367346938699</v>
      </c>
      <c r="M66" s="4"/>
      <c r="N66" s="4" t="s">
        <v>98</v>
      </c>
      <c r="O66" s="17">
        <v>0</v>
      </c>
      <c r="P66" s="17">
        <v>0</v>
      </c>
      <c r="Q66" s="17">
        <v>0</v>
      </c>
      <c r="S66" s="4"/>
      <c r="T66" s="4" t="s">
        <v>98</v>
      </c>
      <c r="U66" s="17">
        <v>0</v>
      </c>
      <c r="V66" s="17">
        <v>0</v>
      </c>
      <c r="W66" s="17">
        <v>0</v>
      </c>
    </row>
    <row r="67" spans="1:23">
      <c r="A67" s="4"/>
      <c r="B67" s="4" t="s">
        <v>99</v>
      </c>
      <c r="C67" s="17">
        <v>0</v>
      </c>
      <c r="D67" s="17">
        <v>0</v>
      </c>
      <c r="E67" s="17">
        <v>0</v>
      </c>
      <c r="G67" s="4"/>
      <c r="H67" s="4" t="s">
        <v>99</v>
      </c>
      <c r="I67" s="17">
        <v>0</v>
      </c>
      <c r="J67" s="17">
        <v>0</v>
      </c>
      <c r="K67" s="17">
        <v>0</v>
      </c>
      <c r="M67" s="4"/>
      <c r="N67" s="4" t="s">
        <v>99</v>
      </c>
      <c r="O67" s="17">
        <v>0</v>
      </c>
      <c r="P67" s="17">
        <v>0</v>
      </c>
      <c r="Q67" s="17">
        <v>0</v>
      </c>
      <c r="S67" s="4"/>
      <c r="T67" s="4" t="s">
        <v>99</v>
      </c>
      <c r="U67" s="17">
        <v>0</v>
      </c>
      <c r="V67" s="17">
        <v>0</v>
      </c>
      <c r="W67" s="17">
        <v>0</v>
      </c>
    </row>
    <row r="68" spans="1:23">
      <c r="A68" s="4"/>
      <c r="B68" s="4" t="s">
        <v>100</v>
      </c>
      <c r="C68" s="17">
        <v>14973</v>
      </c>
      <c r="D68" s="17">
        <v>15120</v>
      </c>
      <c r="E68" s="17">
        <v>14935</v>
      </c>
      <c r="G68" s="4"/>
      <c r="H68" s="4" t="s">
        <v>100</v>
      </c>
      <c r="I68" s="17">
        <v>672</v>
      </c>
      <c r="J68" s="17">
        <v>686</v>
      </c>
      <c r="K68" s="17">
        <v>371</v>
      </c>
      <c r="M68" s="4"/>
      <c r="N68" s="4" t="s">
        <v>100</v>
      </c>
      <c r="O68" s="17">
        <v>4320</v>
      </c>
      <c r="P68" s="17">
        <v>4320</v>
      </c>
      <c r="Q68" s="17">
        <v>4320</v>
      </c>
      <c r="S68" s="4"/>
      <c r="T68" s="4" t="s">
        <v>100</v>
      </c>
      <c r="U68" s="17">
        <v>196</v>
      </c>
      <c r="V68" s="17">
        <v>196</v>
      </c>
      <c r="W68" s="17">
        <v>196</v>
      </c>
    </row>
    <row r="69" spans="1:23">
      <c r="A69" s="4"/>
      <c r="B69" s="4" t="s">
        <v>101</v>
      </c>
      <c r="C69" s="17">
        <v>147</v>
      </c>
      <c r="D69" s="17">
        <v>0</v>
      </c>
      <c r="E69" s="17">
        <v>185</v>
      </c>
      <c r="G69" s="4"/>
      <c r="H69" s="4" t="s">
        <v>101</v>
      </c>
      <c r="I69" s="17">
        <v>14</v>
      </c>
      <c r="J69" s="17">
        <v>0</v>
      </c>
      <c r="K69" s="17">
        <v>315</v>
      </c>
      <c r="M69" s="4"/>
      <c r="N69" s="4" t="s">
        <v>101</v>
      </c>
      <c r="O69" s="17">
        <v>0</v>
      </c>
      <c r="P69" s="17">
        <v>0</v>
      </c>
      <c r="Q69" s="17">
        <v>0</v>
      </c>
      <c r="S69" s="4"/>
      <c r="T69" s="4" t="s">
        <v>101</v>
      </c>
      <c r="U69" s="17">
        <v>0</v>
      </c>
      <c r="V69" s="17">
        <v>0</v>
      </c>
      <c r="W69" s="17">
        <v>0</v>
      </c>
    </row>
    <row r="70" spans="1:23">
      <c r="A70" s="4"/>
      <c r="B70" s="4" t="s">
        <v>102</v>
      </c>
      <c r="C70" s="17">
        <v>0</v>
      </c>
      <c r="D70" s="17">
        <v>0</v>
      </c>
      <c r="E70" s="17">
        <v>0</v>
      </c>
      <c r="G70" s="4"/>
      <c r="H70" s="4" t="s">
        <v>102</v>
      </c>
      <c r="I70" s="17">
        <v>0</v>
      </c>
      <c r="J70" s="17">
        <v>0</v>
      </c>
      <c r="K70" s="17">
        <v>0</v>
      </c>
      <c r="M70" s="4"/>
      <c r="N70" s="4" t="s">
        <v>102</v>
      </c>
      <c r="O70" s="17">
        <v>0</v>
      </c>
      <c r="P70" s="17">
        <v>0</v>
      </c>
      <c r="Q70" s="17">
        <v>0</v>
      </c>
      <c r="S70" s="4"/>
      <c r="T70" s="4" t="s">
        <v>102</v>
      </c>
      <c r="U70" s="17">
        <v>0</v>
      </c>
      <c r="V70" s="17">
        <v>0</v>
      </c>
      <c r="W70" s="17">
        <v>0</v>
      </c>
    </row>
    <row r="71" spans="1:23">
      <c r="A71" s="4"/>
      <c r="B71" s="4" t="s">
        <v>103</v>
      </c>
      <c r="C71" s="17" t="s">
        <v>205</v>
      </c>
      <c r="D71" s="17" t="s">
        <v>107</v>
      </c>
      <c r="E71" s="17" t="s">
        <v>206</v>
      </c>
      <c r="G71" s="4"/>
      <c r="H71" s="4" t="s">
        <v>103</v>
      </c>
      <c r="I71" s="17" t="s">
        <v>207</v>
      </c>
      <c r="J71" s="17" t="s">
        <v>107</v>
      </c>
      <c r="K71" s="17" t="s">
        <v>208</v>
      </c>
      <c r="M71" s="4"/>
      <c r="N71" s="4" t="s">
        <v>103</v>
      </c>
      <c r="O71" s="17" t="s">
        <v>107</v>
      </c>
      <c r="P71" s="17" t="s">
        <v>107</v>
      </c>
      <c r="Q71" s="17" t="s">
        <v>107</v>
      </c>
      <c r="S71" s="4"/>
      <c r="T71" s="4" t="s">
        <v>103</v>
      </c>
      <c r="U71" s="17" t="s">
        <v>107</v>
      </c>
      <c r="V71" s="17" t="s">
        <v>107</v>
      </c>
      <c r="W71" s="17" t="s">
        <v>107</v>
      </c>
    </row>
    <row r="72" spans="1:23">
      <c r="A72" s="4"/>
      <c r="B72" s="4" t="s">
        <v>115</v>
      </c>
      <c r="C72" s="17">
        <v>1</v>
      </c>
      <c r="D72" s="17">
        <v>1</v>
      </c>
      <c r="E72" s="17">
        <v>1</v>
      </c>
      <c r="G72" s="4"/>
      <c r="H72" s="4" t="s">
        <v>115</v>
      </c>
      <c r="I72" s="17">
        <v>1</v>
      </c>
      <c r="J72" s="17">
        <v>1</v>
      </c>
      <c r="K72" s="17">
        <v>1</v>
      </c>
      <c r="M72" s="4"/>
      <c r="N72" s="4" t="s">
        <v>115</v>
      </c>
      <c r="O72" s="17">
        <v>1</v>
      </c>
      <c r="P72" s="17">
        <v>1</v>
      </c>
      <c r="Q72" s="17">
        <v>1</v>
      </c>
      <c r="S72" s="4"/>
      <c r="T72" s="4" t="s">
        <v>115</v>
      </c>
      <c r="U72" s="17">
        <v>1</v>
      </c>
      <c r="V72" s="17">
        <v>1</v>
      </c>
      <c r="W72" s="17">
        <v>1</v>
      </c>
    </row>
    <row r="73" spans="1:23">
      <c r="A73" s="4"/>
      <c r="B73" s="4" t="s">
        <v>117</v>
      </c>
      <c r="C73" s="17">
        <v>0.99027777777777704</v>
      </c>
      <c r="D73" s="17">
        <v>1</v>
      </c>
      <c r="E73" s="17">
        <v>0.98776455026455001</v>
      </c>
      <c r="G73" s="4"/>
      <c r="H73" s="4" t="s">
        <v>117</v>
      </c>
      <c r="I73" s="17">
        <v>0.97959183673469297</v>
      </c>
      <c r="J73" s="17">
        <v>1</v>
      </c>
      <c r="K73" s="17">
        <v>0.54081632653061196</v>
      </c>
      <c r="M73" s="4"/>
      <c r="N73" s="4" t="s">
        <v>117</v>
      </c>
      <c r="O73" s="17">
        <v>1</v>
      </c>
      <c r="P73" s="17">
        <v>1</v>
      </c>
      <c r="Q73" s="17">
        <v>1</v>
      </c>
      <c r="S73" s="4"/>
      <c r="T73" s="4" t="s">
        <v>117</v>
      </c>
      <c r="U73" s="17">
        <v>1</v>
      </c>
      <c r="V73" s="17">
        <v>1</v>
      </c>
      <c r="W73" s="17">
        <v>1</v>
      </c>
    </row>
    <row r="74" spans="1:23">
      <c r="A74" s="4"/>
      <c r="B74" s="4" t="s">
        <v>118</v>
      </c>
      <c r="C74" s="17">
        <v>0.99027777777777704</v>
      </c>
      <c r="D74" s="18">
        <v>1</v>
      </c>
      <c r="E74" s="17">
        <v>0.98776455026455001</v>
      </c>
      <c r="G74" s="4"/>
      <c r="H74" s="4" t="s">
        <v>118</v>
      </c>
      <c r="I74" s="17">
        <v>0.97959183673469297</v>
      </c>
      <c r="J74" s="18">
        <v>1</v>
      </c>
      <c r="K74" s="17">
        <v>0.54081632653061196</v>
      </c>
      <c r="M74" s="4"/>
      <c r="N74" s="4" t="s">
        <v>118</v>
      </c>
      <c r="O74" s="18">
        <v>1</v>
      </c>
      <c r="P74" s="18">
        <v>1</v>
      </c>
      <c r="Q74" s="18">
        <v>1</v>
      </c>
      <c r="S74" s="4"/>
      <c r="T74" s="4" t="s">
        <v>118</v>
      </c>
      <c r="U74" s="18">
        <v>1</v>
      </c>
      <c r="V74" s="18">
        <v>1</v>
      </c>
      <c r="W74" s="18">
        <v>1</v>
      </c>
    </row>
    <row r="75" spans="1:23">
      <c r="A75" s="6" t="s">
        <v>25</v>
      </c>
      <c r="B75" s="6" t="s">
        <v>97</v>
      </c>
      <c r="C75" s="16">
        <v>3.4085648148148101E-2</v>
      </c>
      <c r="D75" s="16">
        <v>2.1122685185185099E-2</v>
      </c>
      <c r="E75" s="16">
        <v>4.17824074074074E-2</v>
      </c>
      <c r="G75" s="6" t="s">
        <v>25</v>
      </c>
      <c r="H75" s="6" t="s">
        <v>97</v>
      </c>
      <c r="I75" s="16">
        <v>0.62244897959183598</v>
      </c>
      <c r="J75" s="16">
        <v>0</v>
      </c>
      <c r="K75" s="16">
        <v>0.49617346938775497</v>
      </c>
      <c r="M75" s="6" t="s">
        <v>8</v>
      </c>
      <c r="N75" s="6" t="s">
        <v>97</v>
      </c>
      <c r="O75" s="16">
        <v>0</v>
      </c>
      <c r="P75" s="16">
        <v>0</v>
      </c>
      <c r="Q75" s="16">
        <v>0</v>
      </c>
      <c r="S75" s="6" t="s">
        <v>8</v>
      </c>
      <c r="T75" s="6" t="s">
        <v>97</v>
      </c>
      <c r="U75" s="16">
        <v>0</v>
      </c>
      <c r="V75" s="16">
        <v>0</v>
      </c>
      <c r="W75" s="16">
        <v>0.132653061224489</v>
      </c>
    </row>
    <row r="76" spans="1:23">
      <c r="A76" s="6"/>
      <c r="B76" s="6" t="s">
        <v>98</v>
      </c>
      <c r="C76" s="16">
        <v>3.4085648148148101E-2</v>
      </c>
      <c r="D76" s="16">
        <v>2.1122685185185099E-2</v>
      </c>
      <c r="E76" s="16">
        <v>4.17824074074074E-2</v>
      </c>
      <c r="G76" s="6"/>
      <c r="H76" s="6" t="s">
        <v>98</v>
      </c>
      <c r="I76" s="16">
        <v>0.62244897959183598</v>
      </c>
      <c r="J76" s="16">
        <v>0</v>
      </c>
      <c r="K76" s="16">
        <v>0.49617346938775497</v>
      </c>
      <c r="M76" s="6"/>
      <c r="N76" s="6" t="s">
        <v>98</v>
      </c>
      <c r="O76" s="16">
        <v>0</v>
      </c>
      <c r="P76" s="16">
        <v>0</v>
      </c>
      <c r="Q76" s="16">
        <v>0</v>
      </c>
      <c r="S76" s="6"/>
      <c r="T76" s="6" t="s">
        <v>98</v>
      </c>
      <c r="U76" s="16">
        <v>0</v>
      </c>
      <c r="V76" s="16">
        <v>0</v>
      </c>
      <c r="W76" s="16">
        <v>0.132653061224489</v>
      </c>
    </row>
    <row r="77" spans="1:23">
      <c r="A77" s="6"/>
      <c r="B77" s="6" t="s">
        <v>99</v>
      </c>
      <c r="C77" s="16">
        <v>0</v>
      </c>
      <c r="D77" s="16">
        <v>0</v>
      </c>
      <c r="E77" s="16">
        <v>0</v>
      </c>
      <c r="G77" s="6"/>
      <c r="H77" s="6" t="s">
        <v>99</v>
      </c>
      <c r="I77" s="16">
        <v>0</v>
      </c>
      <c r="J77" s="16">
        <v>0</v>
      </c>
      <c r="K77" s="16">
        <v>0</v>
      </c>
      <c r="M77" s="6"/>
      <c r="N77" s="6" t="s">
        <v>99</v>
      </c>
      <c r="O77" s="16">
        <v>0</v>
      </c>
      <c r="P77" s="16">
        <v>0</v>
      </c>
      <c r="Q77" s="16">
        <v>0</v>
      </c>
      <c r="S77" s="6"/>
      <c r="T77" s="6" t="s">
        <v>99</v>
      </c>
      <c r="U77" s="16">
        <v>0</v>
      </c>
      <c r="V77" s="16">
        <v>0</v>
      </c>
      <c r="W77" s="16">
        <v>0</v>
      </c>
    </row>
    <row r="78" spans="1:23">
      <c r="A78" s="6"/>
      <c r="B78" s="6" t="s">
        <v>100</v>
      </c>
      <c r="C78" s="16">
        <v>16691</v>
      </c>
      <c r="D78" s="16">
        <v>16915</v>
      </c>
      <c r="E78" s="16">
        <v>16558</v>
      </c>
      <c r="G78" s="6"/>
      <c r="H78" s="6" t="s">
        <v>100</v>
      </c>
      <c r="I78" s="16">
        <v>296</v>
      </c>
      <c r="J78" s="16">
        <v>784</v>
      </c>
      <c r="K78" s="16">
        <v>395</v>
      </c>
      <c r="M78" s="6"/>
      <c r="N78" s="6" t="s">
        <v>100</v>
      </c>
      <c r="O78" s="16">
        <v>4320</v>
      </c>
      <c r="P78" s="16">
        <v>4320</v>
      </c>
      <c r="Q78" s="16">
        <v>4320</v>
      </c>
      <c r="S78" s="6"/>
      <c r="T78" s="6" t="s">
        <v>100</v>
      </c>
      <c r="U78" s="16">
        <v>196</v>
      </c>
      <c r="V78" s="16">
        <v>196</v>
      </c>
      <c r="W78" s="16">
        <v>170</v>
      </c>
    </row>
    <row r="79" spans="1:23">
      <c r="A79" s="6"/>
      <c r="B79" s="6" t="s">
        <v>101</v>
      </c>
      <c r="C79" s="16">
        <v>589</v>
      </c>
      <c r="D79" s="16">
        <v>365</v>
      </c>
      <c r="E79" s="16">
        <v>722</v>
      </c>
      <c r="G79" s="6"/>
      <c r="H79" s="6" t="s">
        <v>101</v>
      </c>
      <c r="I79" s="16">
        <v>488</v>
      </c>
      <c r="J79" s="16">
        <v>0</v>
      </c>
      <c r="K79" s="16">
        <v>389</v>
      </c>
      <c r="M79" s="6"/>
      <c r="N79" s="6" t="s">
        <v>101</v>
      </c>
      <c r="O79" s="16">
        <v>0</v>
      </c>
      <c r="P79" s="16">
        <v>0</v>
      </c>
      <c r="Q79" s="16">
        <v>0</v>
      </c>
      <c r="S79" s="6"/>
      <c r="T79" s="6" t="s">
        <v>101</v>
      </c>
      <c r="U79" s="16">
        <v>0</v>
      </c>
      <c r="V79" s="16">
        <v>0</v>
      </c>
      <c r="W79" s="16">
        <v>26</v>
      </c>
    </row>
    <row r="80" spans="1:23">
      <c r="A80" s="6"/>
      <c r="B80" s="6" t="s">
        <v>102</v>
      </c>
      <c r="C80" s="16">
        <v>0</v>
      </c>
      <c r="D80" s="16">
        <v>0</v>
      </c>
      <c r="E80" s="16">
        <v>0</v>
      </c>
      <c r="G80" s="6"/>
      <c r="H80" s="6" t="s">
        <v>102</v>
      </c>
      <c r="I80" s="16">
        <v>0</v>
      </c>
      <c r="J80" s="16">
        <v>0</v>
      </c>
      <c r="K80" s="16">
        <v>0</v>
      </c>
      <c r="M80" s="6"/>
      <c r="N80" s="6" t="s">
        <v>102</v>
      </c>
      <c r="O80" s="16">
        <v>0</v>
      </c>
      <c r="P80" s="16">
        <v>0</v>
      </c>
      <c r="Q80" s="16">
        <v>0</v>
      </c>
      <c r="S80" s="6"/>
      <c r="T80" s="6" t="s">
        <v>102</v>
      </c>
      <c r="U80" s="16">
        <v>0</v>
      </c>
      <c r="V80" s="16">
        <v>0</v>
      </c>
      <c r="W80" s="16">
        <v>0</v>
      </c>
    </row>
    <row r="81" spans="1:23">
      <c r="A81" s="6"/>
      <c r="B81" s="6" t="s">
        <v>103</v>
      </c>
      <c r="C81" s="16" t="s">
        <v>209</v>
      </c>
      <c r="D81" s="16" t="s">
        <v>210</v>
      </c>
      <c r="E81" s="16" t="s">
        <v>211</v>
      </c>
      <c r="G81" s="6"/>
      <c r="H81" s="6" t="s">
        <v>103</v>
      </c>
      <c r="I81" s="16" t="s">
        <v>212</v>
      </c>
      <c r="J81" s="16" t="s">
        <v>107</v>
      </c>
      <c r="K81" s="16" t="s">
        <v>213</v>
      </c>
      <c r="M81" s="6"/>
      <c r="N81" s="6" t="s">
        <v>103</v>
      </c>
      <c r="O81" s="16" t="s">
        <v>107</v>
      </c>
      <c r="P81" s="16" t="s">
        <v>107</v>
      </c>
      <c r="Q81" s="16" t="s">
        <v>107</v>
      </c>
      <c r="S81" s="6"/>
      <c r="T81" s="6" t="s">
        <v>103</v>
      </c>
      <c r="U81" s="16" t="s">
        <v>107</v>
      </c>
      <c r="V81" s="16" t="s">
        <v>107</v>
      </c>
      <c r="W81" s="16" t="s">
        <v>194</v>
      </c>
    </row>
    <row r="82" spans="1:23">
      <c r="A82" s="6"/>
      <c r="B82" s="6" t="s">
        <v>115</v>
      </c>
      <c r="C82" s="16">
        <v>1</v>
      </c>
      <c r="D82" s="16">
        <v>1</v>
      </c>
      <c r="E82" s="16">
        <v>1</v>
      </c>
      <c r="G82" s="6"/>
      <c r="H82" s="6" t="s">
        <v>115</v>
      </c>
      <c r="I82" s="16">
        <v>1</v>
      </c>
      <c r="J82" s="16">
        <v>1</v>
      </c>
      <c r="K82" s="16">
        <v>1</v>
      </c>
      <c r="M82" s="6"/>
      <c r="N82" s="6" t="s">
        <v>115</v>
      </c>
      <c r="O82" s="16">
        <v>1</v>
      </c>
      <c r="P82" s="16">
        <v>1</v>
      </c>
      <c r="Q82" s="16">
        <v>1</v>
      </c>
      <c r="S82" s="6"/>
      <c r="T82" s="6" t="s">
        <v>115</v>
      </c>
      <c r="U82" s="16">
        <v>1</v>
      </c>
      <c r="V82" s="16">
        <v>1</v>
      </c>
      <c r="W82" s="16">
        <v>1</v>
      </c>
    </row>
    <row r="83" spans="1:23">
      <c r="A83" s="6"/>
      <c r="B83" s="6" t="s">
        <v>117</v>
      </c>
      <c r="C83" s="16">
        <v>0.96591435185185104</v>
      </c>
      <c r="D83" s="16">
        <v>0.97887731481481399</v>
      </c>
      <c r="E83" s="16">
        <v>0.95821759259259198</v>
      </c>
      <c r="G83" s="6"/>
      <c r="H83" s="6" t="s">
        <v>117</v>
      </c>
      <c r="I83" s="16">
        <v>0.37755102040816302</v>
      </c>
      <c r="J83" s="16">
        <v>1</v>
      </c>
      <c r="K83" s="16">
        <v>0.50382653061224403</v>
      </c>
      <c r="M83" s="6"/>
      <c r="N83" s="6" t="s">
        <v>117</v>
      </c>
      <c r="O83" s="16">
        <v>1</v>
      </c>
      <c r="P83" s="16">
        <v>1</v>
      </c>
      <c r="Q83" s="16">
        <v>1</v>
      </c>
      <c r="S83" s="6"/>
      <c r="T83" s="6" t="s">
        <v>117</v>
      </c>
      <c r="U83" s="16">
        <v>1</v>
      </c>
      <c r="V83" s="16">
        <v>1</v>
      </c>
      <c r="W83" s="16">
        <v>0.86734693877550995</v>
      </c>
    </row>
    <row r="84" spans="1:23">
      <c r="A84" s="6"/>
      <c r="B84" s="6" t="s">
        <v>118</v>
      </c>
      <c r="C84" s="16">
        <v>0.96591435185185104</v>
      </c>
      <c r="D84" s="18">
        <v>0.97887731481481399</v>
      </c>
      <c r="E84" s="16">
        <v>0.95821759259259198</v>
      </c>
      <c r="G84" s="6"/>
      <c r="H84" s="6" t="s">
        <v>118</v>
      </c>
      <c r="I84" s="16">
        <v>0.37755102040816302</v>
      </c>
      <c r="J84" s="18">
        <v>1</v>
      </c>
      <c r="K84" s="16">
        <v>0.50382653061224403</v>
      </c>
      <c r="M84" s="6"/>
      <c r="N84" s="6" t="s">
        <v>118</v>
      </c>
      <c r="O84" s="18">
        <v>1</v>
      </c>
      <c r="P84" s="18">
        <v>1</v>
      </c>
      <c r="Q84" s="18">
        <v>1</v>
      </c>
      <c r="S84" s="6"/>
      <c r="T84" s="6" t="s">
        <v>118</v>
      </c>
      <c r="U84" s="18">
        <v>1</v>
      </c>
      <c r="V84" s="18">
        <v>1</v>
      </c>
      <c r="W84" s="16">
        <v>0.86734693877550995</v>
      </c>
    </row>
    <row r="85" spans="1:23">
      <c r="A85" s="8" t="s">
        <v>27</v>
      </c>
      <c r="B85" s="4" t="s">
        <v>97</v>
      </c>
      <c r="C85" s="4" t="s">
        <v>214</v>
      </c>
      <c r="D85" s="5" t="s">
        <v>214</v>
      </c>
      <c r="E85" s="4" t="s">
        <v>214</v>
      </c>
      <c r="G85" s="8" t="s">
        <v>27</v>
      </c>
      <c r="H85" s="4" t="s">
        <v>97</v>
      </c>
      <c r="I85" s="4" t="s">
        <v>214</v>
      </c>
      <c r="J85" s="5" t="s">
        <v>214</v>
      </c>
      <c r="K85" s="4" t="s">
        <v>214</v>
      </c>
      <c r="O85">
        <f>VAR(O14,O24,O34,O44,O54,O64,O74,O84)</f>
        <v>0</v>
      </c>
      <c r="P85">
        <f>VAR(P14,P24,P34,P44,P54,P64,P74,P84)</f>
        <v>0</v>
      </c>
      <c r="Q85">
        <f>VAR(Q14,Q24,Q34,Q44,Q54,Q64,Q74,Q84)</f>
        <v>0</v>
      </c>
      <c r="U85">
        <f>VAR(U14,U24,U34,U44,U54,U64,U74,U84)</f>
        <v>0</v>
      </c>
      <c r="V85">
        <f>VAR(V14,V24,V34,V44,V54,V64,V74,V84)</f>
        <v>0</v>
      </c>
      <c r="W85">
        <f>VAR(W14,W24,W34,W44,W54,W64,W74,W84)</f>
        <v>8.7984173261141541E-3</v>
      </c>
    </row>
    <row r="86" spans="1:23">
      <c r="A86" s="4"/>
      <c r="B86" s="4" t="s">
        <v>98</v>
      </c>
      <c r="C86" s="4"/>
      <c r="D86" s="5"/>
      <c r="E86" s="4"/>
      <c r="G86" s="4"/>
      <c r="H86" s="4" t="s">
        <v>98</v>
      </c>
      <c r="I86" s="4"/>
      <c r="J86" s="5"/>
      <c r="K86" s="4"/>
    </row>
    <row r="87" spans="1:23">
      <c r="A87" s="4"/>
      <c r="B87" s="4" t="s">
        <v>99</v>
      </c>
      <c r="C87" s="4"/>
      <c r="D87" s="5"/>
      <c r="E87" s="4"/>
      <c r="G87" s="4"/>
      <c r="H87" s="4" t="s">
        <v>99</v>
      </c>
      <c r="I87" s="4"/>
      <c r="J87" s="5"/>
      <c r="K87" s="4"/>
    </row>
    <row r="88" spans="1:23">
      <c r="A88" s="4"/>
      <c r="B88" s="4" t="s">
        <v>100</v>
      </c>
      <c r="C88" s="4"/>
      <c r="D88" s="5"/>
      <c r="E88" s="4"/>
      <c r="G88" s="4"/>
      <c r="H88" s="4" t="s">
        <v>100</v>
      </c>
      <c r="I88" s="4"/>
      <c r="J88" s="5"/>
      <c r="K88" s="4"/>
    </row>
    <row r="89" spans="1:23">
      <c r="A89" s="4"/>
      <c r="B89" s="4" t="s">
        <v>101</v>
      </c>
      <c r="C89" s="4"/>
      <c r="D89" s="5"/>
      <c r="E89" s="4"/>
      <c r="G89" s="4"/>
      <c r="H89" s="4" t="s">
        <v>101</v>
      </c>
      <c r="I89" s="4"/>
      <c r="J89" s="5"/>
      <c r="K89" s="4"/>
    </row>
    <row r="90" spans="1:23">
      <c r="A90" s="4"/>
      <c r="B90" s="4" t="s">
        <v>102</v>
      </c>
      <c r="C90" s="4"/>
      <c r="D90" s="5"/>
      <c r="E90" s="4"/>
      <c r="G90" s="4"/>
      <c r="H90" s="4" t="s">
        <v>102</v>
      </c>
      <c r="I90" s="4"/>
      <c r="J90" s="5"/>
      <c r="K90" s="4"/>
    </row>
    <row r="91" spans="1:23">
      <c r="A91" s="4"/>
      <c r="B91" s="4" t="s">
        <v>103</v>
      </c>
      <c r="C91" s="4"/>
      <c r="D91" s="5"/>
      <c r="E91" s="4"/>
      <c r="G91" s="4"/>
      <c r="H91" s="4" t="s">
        <v>103</v>
      </c>
      <c r="I91" s="4"/>
      <c r="J91" s="5"/>
      <c r="K91" s="4"/>
    </row>
    <row r="92" spans="1:23">
      <c r="A92" s="4"/>
      <c r="B92" s="4" t="s">
        <v>115</v>
      </c>
      <c r="C92" s="4"/>
      <c r="D92" s="5"/>
      <c r="E92" s="4"/>
      <c r="G92" s="4"/>
      <c r="H92" s="4" t="s">
        <v>115</v>
      </c>
      <c r="I92" s="4"/>
      <c r="J92" s="5"/>
      <c r="K92" s="4"/>
    </row>
    <row r="93" spans="1:23">
      <c r="A93" s="4"/>
      <c r="B93" s="4" t="s">
        <v>117</v>
      </c>
      <c r="C93" s="4"/>
      <c r="D93" s="5"/>
      <c r="E93" s="4"/>
      <c r="G93" s="4"/>
      <c r="H93" s="4" t="s">
        <v>117</v>
      </c>
      <c r="I93" s="4"/>
      <c r="J93" s="5"/>
      <c r="K93" s="4"/>
    </row>
    <row r="94" spans="1:23">
      <c r="A94" s="4"/>
      <c r="B94" s="4" t="s">
        <v>118</v>
      </c>
      <c r="C94" s="4"/>
      <c r="D94" s="5"/>
      <c r="E94" s="4"/>
      <c r="G94" s="4"/>
      <c r="H94" s="4" t="s">
        <v>118</v>
      </c>
      <c r="I94" s="4"/>
      <c r="J94" s="5"/>
      <c r="K94" s="4"/>
    </row>
    <row r="95" spans="1:23">
      <c r="C95">
        <f>VAR(C74,C64,C54,C44,C34,C24,C14)</f>
        <v>2.6631087105626829E-5</v>
      </c>
      <c r="D95">
        <f>VAR(D74,D64,D54,D44,D34,D24,D14)</f>
        <v>0</v>
      </c>
      <c r="E95">
        <f>VAR(E74,E64,E54,E44,E34,E24,E14)</f>
        <v>4.2449727784510899E-5</v>
      </c>
      <c r="I95">
        <f>VAR(I74,I64,I54,I44,I34,I24,I14)</f>
        <v>4.6873381681799166E-5</v>
      </c>
      <c r="J95">
        <f>VAR(J74,J64,J54,J44,J34,J24,J14)</f>
        <v>0</v>
      </c>
      <c r="K95">
        <f>VAR(K74,K64,K54,K44,K34,K24,K14)</f>
        <v>6.2492098475282809E-2</v>
      </c>
    </row>
    <row r="175" spans="1:1">
      <c r="A175" s="10"/>
    </row>
  </sheetData>
  <mergeCells count="4">
    <mergeCell ref="A3:E3"/>
    <mergeCell ref="G3:K3"/>
    <mergeCell ref="M3:Q3"/>
    <mergeCell ref="S3:W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DC3EB-4AF1-5149-9751-0B3EEF9EE0CB}">
  <dimension ref="A1:W175"/>
  <sheetViews>
    <sheetView topLeftCell="I1" workbookViewId="0">
      <selection activeCell="V84" sqref="V84"/>
    </sheetView>
  </sheetViews>
  <sheetFormatPr defaultColWidth="8.85546875" defaultRowHeight="15"/>
  <cols>
    <col min="1" max="1" width="17.140625" style="9" customWidth="1"/>
    <col min="2" max="2" width="19.7109375" style="9" customWidth="1"/>
    <col min="3" max="3" width="17.140625" customWidth="1"/>
    <col min="4" max="4" width="17.140625" style="2" customWidth="1"/>
    <col min="5" max="5" width="17.140625" customWidth="1"/>
    <col min="7" max="7" width="17.140625" customWidth="1"/>
    <col min="8" max="8" width="19.7109375" customWidth="1"/>
    <col min="9" max="11" width="17.140625" customWidth="1"/>
    <col min="13" max="13" width="17.140625" customWidth="1"/>
    <col min="14" max="14" width="19.7109375" customWidth="1"/>
    <col min="15" max="17" width="17.140625" customWidth="1"/>
    <col min="19" max="19" width="17.140625" customWidth="1"/>
    <col min="20" max="20" width="19.7109375" customWidth="1"/>
    <col min="21" max="23" width="17.140625" customWidth="1"/>
  </cols>
  <sheetData>
    <row r="1" spans="1:23">
      <c r="A1" s="13" t="s">
        <v>91</v>
      </c>
      <c r="B1" s="13" t="s">
        <v>215</v>
      </c>
    </row>
    <row r="3" spans="1:23" ht="18.95">
      <c r="A3" s="63" t="s">
        <v>1</v>
      </c>
      <c r="B3" s="63"/>
      <c r="C3" s="63"/>
      <c r="D3" s="63"/>
      <c r="E3" s="63"/>
      <c r="G3" s="63" t="s">
        <v>2</v>
      </c>
      <c r="H3" s="63"/>
      <c r="I3" s="63"/>
      <c r="J3" s="63"/>
      <c r="K3" s="63"/>
      <c r="M3" s="63" t="s">
        <v>3</v>
      </c>
      <c r="N3" s="63"/>
      <c r="O3" s="63"/>
      <c r="P3" s="63"/>
      <c r="Q3" s="63"/>
      <c r="S3" s="63" t="s">
        <v>4</v>
      </c>
      <c r="T3" s="63"/>
      <c r="U3" s="63"/>
      <c r="V3" s="63"/>
      <c r="W3" s="63"/>
    </row>
    <row r="4" spans="1:23">
      <c r="A4" s="11" t="s">
        <v>93</v>
      </c>
      <c r="B4" s="11" t="s">
        <v>94</v>
      </c>
      <c r="C4" s="11" t="s">
        <v>95</v>
      </c>
      <c r="D4" s="3" t="s">
        <v>96</v>
      </c>
      <c r="E4" s="3" t="s">
        <v>19</v>
      </c>
      <c r="F4" s="1"/>
      <c r="G4" s="12" t="s">
        <v>93</v>
      </c>
      <c r="H4" s="12" t="s">
        <v>94</v>
      </c>
      <c r="I4" s="3" t="s">
        <v>95</v>
      </c>
      <c r="J4" s="3" t="s">
        <v>96</v>
      </c>
      <c r="K4" s="3" t="s">
        <v>19</v>
      </c>
      <c r="L4" s="1"/>
      <c r="M4" s="12" t="s">
        <v>93</v>
      </c>
      <c r="N4" s="12" t="s">
        <v>94</v>
      </c>
      <c r="O4" s="3" t="s">
        <v>95</v>
      </c>
      <c r="P4" s="3" t="s">
        <v>96</v>
      </c>
      <c r="Q4" s="3" t="s">
        <v>19</v>
      </c>
      <c r="S4" s="12" t="s">
        <v>93</v>
      </c>
      <c r="T4" s="12" t="s">
        <v>94</v>
      </c>
      <c r="U4" s="3" t="s">
        <v>95</v>
      </c>
      <c r="V4" s="3" t="s">
        <v>96</v>
      </c>
      <c r="W4" s="3" t="s">
        <v>19</v>
      </c>
    </row>
    <row r="5" spans="1:23">
      <c r="A5" s="4" t="s">
        <v>5</v>
      </c>
      <c r="B5" s="4" t="s">
        <v>97</v>
      </c>
      <c r="C5" s="17">
        <v>0.97916666666666596</v>
      </c>
      <c r="D5" s="17">
        <v>0.52500000000000002</v>
      </c>
      <c r="E5" s="17">
        <v>0.99675925925925901</v>
      </c>
      <c r="G5" s="4" t="s">
        <v>5</v>
      </c>
      <c r="H5" s="4" t="s">
        <v>97</v>
      </c>
      <c r="I5" s="17">
        <v>1</v>
      </c>
      <c r="J5" s="17">
        <v>0.63265306122448906</v>
      </c>
      <c r="K5" s="17">
        <v>0.78571428571428503</v>
      </c>
      <c r="M5" s="8" t="s">
        <v>26</v>
      </c>
      <c r="N5" s="4" t="s">
        <v>97</v>
      </c>
      <c r="O5" s="17">
        <v>9.2592592592592596E-4</v>
      </c>
      <c r="P5" s="17">
        <v>0.121296296296296</v>
      </c>
      <c r="Q5" s="17">
        <v>9.2592592592592596E-4</v>
      </c>
      <c r="S5" s="8" t="s">
        <v>26</v>
      </c>
      <c r="T5" s="4" t="s">
        <v>97</v>
      </c>
      <c r="U5" s="17">
        <v>0.28571428571428498</v>
      </c>
      <c r="V5" s="17">
        <v>2.5510204081632602E-2</v>
      </c>
      <c r="W5" s="17">
        <v>7.6530612244897905E-2</v>
      </c>
    </row>
    <row r="6" spans="1:23">
      <c r="A6" s="4"/>
      <c r="B6" s="4" t="s">
        <v>98</v>
      </c>
      <c r="C6" s="17">
        <v>0.97916666666666596</v>
      </c>
      <c r="D6" s="17">
        <v>0.52500000000000002</v>
      </c>
      <c r="E6" s="17">
        <v>0.99675925925925901</v>
      </c>
      <c r="G6" s="4"/>
      <c r="H6" s="4" t="s">
        <v>98</v>
      </c>
      <c r="I6" s="17">
        <v>1</v>
      </c>
      <c r="J6" s="17">
        <v>0.63265306122448906</v>
      </c>
      <c r="K6" s="17">
        <v>0.78571428571428503</v>
      </c>
      <c r="M6" s="4"/>
      <c r="N6" s="4" t="s">
        <v>98</v>
      </c>
      <c r="O6" s="17">
        <v>9.2592592592592596E-4</v>
      </c>
      <c r="P6" s="17">
        <v>0.121296296296296</v>
      </c>
      <c r="Q6" s="17">
        <v>9.2592592592592596E-4</v>
      </c>
      <c r="S6" s="4"/>
      <c r="T6" s="4" t="s">
        <v>98</v>
      </c>
      <c r="U6" s="17">
        <v>0.28571428571428498</v>
      </c>
      <c r="V6" s="17">
        <v>2.5510204081632602E-2</v>
      </c>
      <c r="W6" s="17">
        <v>7.6530612244897905E-2</v>
      </c>
    </row>
    <row r="7" spans="1:23">
      <c r="A7" s="4"/>
      <c r="B7" s="4" t="s">
        <v>99</v>
      </c>
      <c r="C7" s="17">
        <v>2115</v>
      </c>
      <c r="D7" s="17">
        <v>1134</v>
      </c>
      <c r="E7" s="17">
        <v>2153</v>
      </c>
      <c r="G7" s="4"/>
      <c r="H7" s="4" t="s">
        <v>99</v>
      </c>
      <c r="I7" s="17">
        <v>98</v>
      </c>
      <c r="J7" s="17">
        <v>62</v>
      </c>
      <c r="K7" s="17">
        <v>77</v>
      </c>
      <c r="M7" s="4"/>
      <c r="N7" s="4" t="s">
        <v>99</v>
      </c>
      <c r="O7" s="17">
        <v>4</v>
      </c>
      <c r="P7" s="17">
        <v>524</v>
      </c>
      <c r="Q7" s="17">
        <v>4</v>
      </c>
      <c r="S7" s="4"/>
      <c r="T7" s="4" t="s">
        <v>99</v>
      </c>
      <c r="U7" s="17">
        <v>56</v>
      </c>
      <c r="V7" s="17">
        <v>5</v>
      </c>
      <c r="W7" s="17">
        <v>15</v>
      </c>
    </row>
    <row r="8" spans="1:23">
      <c r="A8" s="4"/>
      <c r="B8" s="4" t="s">
        <v>100</v>
      </c>
      <c r="C8" s="17">
        <v>0</v>
      </c>
      <c r="D8" s="17">
        <v>0</v>
      </c>
      <c r="E8" s="17">
        <v>0</v>
      </c>
      <c r="G8" s="4"/>
      <c r="H8" s="4" t="s">
        <v>100</v>
      </c>
      <c r="I8" s="17">
        <v>0</v>
      </c>
      <c r="J8" s="17">
        <v>0</v>
      </c>
      <c r="K8" s="17">
        <v>0</v>
      </c>
      <c r="M8" s="4"/>
      <c r="N8" s="4" t="s">
        <v>100</v>
      </c>
      <c r="O8" s="17">
        <v>0</v>
      </c>
      <c r="P8" s="17">
        <v>0</v>
      </c>
      <c r="Q8" s="17">
        <v>0</v>
      </c>
      <c r="S8" s="4"/>
      <c r="T8" s="4" t="s">
        <v>100</v>
      </c>
      <c r="U8" s="17">
        <v>0</v>
      </c>
      <c r="V8" s="17">
        <v>0</v>
      </c>
      <c r="W8" s="17">
        <v>0</v>
      </c>
    </row>
    <row r="9" spans="1:23">
      <c r="A9" s="4"/>
      <c r="B9" s="4" t="s">
        <v>101</v>
      </c>
      <c r="C9" s="17">
        <v>0</v>
      </c>
      <c r="D9" s="17">
        <v>0</v>
      </c>
      <c r="E9" s="17">
        <v>0</v>
      </c>
      <c r="G9" s="4"/>
      <c r="H9" s="4" t="s">
        <v>101</v>
      </c>
      <c r="I9" s="17">
        <v>0</v>
      </c>
      <c r="J9" s="17">
        <v>0</v>
      </c>
      <c r="K9" s="17">
        <v>0</v>
      </c>
      <c r="M9" s="4"/>
      <c r="N9" s="4" t="s">
        <v>101</v>
      </c>
      <c r="O9" s="17">
        <v>0</v>
      </c>
      <c r="P9" s="17">
        <v>0</v>
      </c>
      <c r="Q9" s="17">
        <v>0</v>
      </c>
      <c r="S9" s="4"/>
      <c r="T9" s="4" t="s">
        <v>101</v>
      </c>
      <c r="U9" s="17">
        <v>0</v>
      </c>
      <c r="V9" s="17">
        <v>0</v>
      </c>
      <c r="W9" s="17">
        <v>0</v>
      </c>
    </row>
    <row r="10" spans="1:23">
      <c r="A10" s="4"/>
      <c r="B10" s="4" t="s">
        <v>102</v>
      </c>
      <c r="C10" s="17">
        <v>45</v>
      </c>
      <c r="D10" s="17">
        <v>1026</v>
      </c>
      <c r="E10" s="17">
        <v>7</v>
      </c>
      <c r="G10" s="4"/>
      <c r="H10" s="4" t="s">
        <v>102</v>
      </c>
      <c r="I10" s="17">
        <v>0</v>
      </c>
      <c r="J10" s="17">
        <v>36</v>
      </c>
      <c r="K10" s="17">
        <v>21</v>
      </c>
      <c r="M10" s="4"/>
      <c r="N10" s="4" t="s">
        <v>102</v>
      </c>
      <c r="O10" s="17">
        <v>4316</v>
      </c>
      <c r="P10" s="17">
        <v>3796</v>
      </c>
      <c r="Q10" s="17">
        <v>4316</v>
      </c>
      <c r="S10" s="4"/>
      <c r="T10" s="4" t="s">
        <v>102</v>
      </c>
      <c r="U10" s="17">
        <v>140</v>
      </c>
      <c r="V10" s="17">
        <v>191</v>
      </c>
      <c r="W10" s="17">
        <v>181</v>
      </c>
    </row>
    <row r="11" spans="1:23">
      <c r="A11" s="4"/>
      <c r="B11" s="4" t="s">
        <v>103</v>
      </c>
      <c r="C11" s="17" t="s">
        <v>216</v>
      </c>
      <c r="D11" s="17" t="s">
        <v>217</v>
      </c>
      <c r="E11" s="17" t="s">
        <v>218</v>
      </c>
      <c r="G11" s="4"/>
      <c r="H11" s="4" t="s">
        <v>103</v>
      </c>
      <c r="I11" s="17" t="s">
        <v>219</v>
      </c>
      <c r="J11" s="17" t="s">
        <v>220</v>
      </c>
      <c r="K11" s="17" t="s">
        <v>220</v>
      </c>
      <c r="M11" s="4"/>
      <c r="N11" s="4" t="s">
        <v>103</v>
      </c>
      <c r="O11" s="17" t="s">
        <v>221</v>
      </c>
      <c r="P11" s="17" t="s">
        <v>222</v>
      </c>
      <c r="Q11" s="17" t="s">
        <v>221</v>
      </c>
      <c r="S11" s="4"/>
      <c r="T11" s="4" t="s">
        <v>103</v>
      </c>
      <c r="U11" s="17" t="s">
        <v>223</v>
      </c>
      <c r="V11" s="17" t="s">
        <v>224</v>
      </c>
      <c r="W11" s="17" t="s">
        <v>225</v>
      </c>
    </row>
    <row r="12" spans="1:23">
      <c r="A12" s="4"/>
      <c r="B12" s="4" t="s">
        <v>115</v>
      </c>
      <c r="C12" s="17">
        <v>0</v>
      </c>
      <c r="D12" s="17">
        <v>0</v>
      </c>
      <c r="E12" s="17">
        <v>0</v>
      </c>
      <c r="G12" s="4"/>
      <c r="H12" s="4" t="s">
        <v>115</v>
      </c>
      <c r="I12" s="17">
        <v>0</v>
      </c>
      <c r="J12" s="17">
        <v>0</v>
      </c>
      <c r="K12" s="17">
        <v>0</v>
      </c>
      <c r="M12" s="4"/>
      <c r="N12" s="4" t="s">
        <v>115</v>
      </c>
      <c r="O12" s="17">
        <v>0</v>
      </c>
      <c r="P12" s="17">
        <v>0</v>
      </c>
      <c r="Q12" s="17">
        <v>0</v>
      </c>
      <c r="S12" s="4"/>
      <c r="T12" s="4" t="s">
        <v>115</v>
      </c>
      <c r="U12" s="17">
        <v>0</v>
      </c>
      <c r="V12" s="17">
        <v>0</v>
      </c>
      <c r="W12" s="17">
        <v>0</v>
      </c>
    </row>
    <row r="13" spans="1:23">
      <c r="A13" s="4"/>
      <c r="B13" s="4" t="s">
        <v>117</v>
      </c>
      <c r="C13" s="17" t="s">
        <v>116</v>
      </c>
      <c r="D13" s="17" t="s">
        <v>116</v>
      </c>
      <c r="E13" s="17" t="s">
        <v>116</v>
      </c>
      <c r="G13" s="4"/>
      <c r="H13" s="4" t="s">
        <v>117</v>
      </c>
      <c r="I13" s="17" t="s">
        <v>116</v>
      </c>
      <c r="J13" s="17" t="s">
        <v>116</v>
      </c>
      <c r="K13" s="17" t="s">
        <v>116</v>
      </c>
      <c r="M13" s="4"/>
      <c r="N13" s="4" t="s">
        <v>117</v>
      </c>
      <c r="O13" s="17" t="s">
        <v>116</v>
      </c>
      <c r="P13" s="17" t="s">
        <v>116</v>
      </c>
      <c r="Q13" s="17" t="s">
        <v>116</v>
      </c>
      <c r="S13" s="4"/>
      <c r="T13" s="4" t="s">
        <v>117</v>
      </c>
      <c r="U13" s="17" t="s">
        <v>116</v>
      </c>
      <c r="V13" s="17" t="s">
        <v>116</v>
      </c>
      <c r="W13" s="17" t="s">
        <v>116</v>
      </c>
    </row>
    <row r="14" spans="1:23">
      <c r="A14" s="4"/>
      <c r="B14" s="4" t="s">
        <v>118</v>
      </c>
      <c r="C14" s="17">
        <v>2.0833333333333301E-2</v>
      </c>
      <c r="D14" s="18">
        <v>0.47499999999999998</v>
      </c>
      <c r="E14" s="17">
        <v>3.2407407407407402E-3</v>
      </c>
      <c r="G14" s="4"/>
      <c r="H14" s="4" t="s">
        <v>118</v>
      </c>
      <c r="I14" s="17">
        <v>0</v>
      </c>
      <c r="J14" s="18">
        <v>0.36734693877551</v>
      </c>
      <c r="K14" s="17">
        <v>0.214285714285714</v>
      </c>
      <c r="M14" s="4"/>
      <c r="N14" s="4" t="s">
        <v>118</v>
      </c>
      <c r="O14" s="18">
        <v>0.999074074074074</v>
      </c>
      <c r="P14" s="17">
        <v>0.87870370370370299</v>
      </c>
      <c r="Q14" s="18">
        <v>0.999074074074074</v>
      </c>
      <c r="S14" s="4"/>
      <c r="T14" s="4" t="s">
        <v>118</v>
      </c>
      <c r="U14" s="17">
        <v>0.71428571428571397</v>
      </c>
      <c r="V14" s="18">
        <v>0.97448979591836704</v>
      </c>
      <c r="W14" s="17">
        <v>0.92346938775510201</v>
      </c>
    </row>
    <row r="15" spans="1:23">
      <c r="A15" s="6" t="s">
        <v>8</v>
      </c>
      <c r="B15" s="6" t="s">
        <v>97</v>
      </c>
      <c r="C15" s="16">
        <v>0.98842592592592504</v>
      </c>
      <c r="D15" s="16">
        <v>0.50185185185185099</v>
      </c>
      <c r="E15" s="16">
        <v>0.98773148148148104</v>
      </c>
      <c r="G15" s="6" t="s">
        <v>8</v>
      </c>
      <c r="H15" s="6" t="s">
        <v>97</v>
      </c>
      <c r="I15" s="16">
        <v>1</v>
      </c>
      <c r="J15" s="16">
        <v>0.67346938775510201</v>
      </c>
      <c r="K15" s="16">
        <v>1</v>
      </c>
      <c r="M15" s="6" t="s">
        <v>24</v>
      </c>
      <c r="N15" s="6" t="s">
        <v>97</v>
      </c>
      <c r="O15" s="16">
        <v>4.3981481481481398E-3</v>
      </c>
      <c r="P15" s="16">
        <v>0.186574074074074</v>
      </c>
      <c r="Q15" s="16">
        <v>3.9351851851851796E-3</v>
      </c>
      <c r="S15" s="6" t="s">
        <v>24</v>
      </c>
      <c r="T15" s="6" t="s">
        <v>97</v>
      </c>
      <c r="U15" s="16">
        <v>0.33673469387755101</v>
      </c>
      <c r="V15" s="16">
        <v>0.48469387755102</v>
      </c>
      <c r="W15" s="16">
        <v>0.18877551020408101</v>
      </c>
    </row>
    <row r="16" spans="1:23">
      <c r="A16" s="6"/>
      <c r="B16" s="6" t="s">
        <v>98</v>
      </c>
      <c r="C16" s="16">
        <v>0.98842592592592504</v>
      </c>
      <c r="D16" s="16">
        <v>0.50185185185185099</v>
      </c>
      <c r="E16" s="16">
        <v>0.98773148148148104</v>
      </c>
      <c r="G16" s="6"/>
      <c r="H16" s="6" t="s">
        <v>98</v>
      </c>
      <c r="I16" s="16">
        <v>1</v>
      </c>
      <c r="J16" s="16">
        <v>0.67346938775510201</v>
      </c>
      <c r="K16" s="16">
        <v>1</v>
      </c>
      <c r="M16" s="6"/>
      <c r="N16" s="6" t="s">
        <v>98</v>
      </c>
      <c r="O16" s="16">
        <v>4.3981481481481398E-3</v>
      </c>
      <c r="P16" s="16">
        <v>0.186574074074074</v>
      </c>
      <c r="Q16" s="16">
        <v>3.9351851851851796E-3</v>
      </c>
      <c r="S16" s="6"/>
      <c r="T16" s="6" t="s">
        <v>98</v>
      </c>
      <c r="U16" s="16">
        <v>0.33673469387755101</v>
      </c>
      <c r="V16" s="16">
        <v>0.48469387755102</v>
      </c>
      <c r="W16" s="16">
        <v>0.18877551020408101</v>
      </c>
    </row>
    <row r="17" spans="1:23">
      <c r="A17" s="6"/>
      <c r="B17" s="6" t="s">
        <v>99</v>
      </c>
      <c r="C17" s="16">
        <v>4270</v>
      </c>
      <c r="D17" s="16">
        <v>2168</v>
      </c>
      <c r="E17" s="16">
        <v>4267</v>
      </c>
      <c r="G17" s="6"/>
      <c r="H17" s="6" t="s">
        <v>99</v>
      </c>
      <c r="I17" s="16">
        <v>196</v>
      </c>
      <c r="J17" s="16">
        <v>132</v>
      </c>
      <c r="K17" s="16">
        <v>196</v>
      </c>
      <c r="M17" s="6"/>
      <c r="N17" s="6" t="s">
        <v>99</v>
      </c>
      <c r="O17" s="16">
        <v>19</v>
      </c>
      <c r="P17" s="16">
        <v>806</v>
      </c>
      <c r="Q17" s="16">
        <v>17</v>
      </c>
      <c r="S17" s="6"/>
      <c r="T17" s="6" t="s">
        <v>99</v>
      </c>
      <c r="U17" s="16">
        <v>66</v>
      </c>
      <c r="V17" s="16">
        <v>95</v>
      </c>
      <c r="W17" s="16">
        <v>37</v>
      </c>
    </row>
    <row r="18" spans="1:23">
      <c r="A18" s="6"/>
      <c r="B18" s="6" t="s">
        <v>100</v>
      </c>
      <c r="C18" s="16">
        <v>0</v>
      </c>
      <c r="D18" s="16">
        <v>0</v>
      </c>
      <c r="E18" s="16">
        <v>0</v>
      </c>
      <c r="G18" s="6"/>
      <c r="H18" s="6" t="s">
        <v>100</v>
      </c>
      <c r="I18" s="16">
        <v>0</v>
      </c>
      <c r="J18" s="16">
        <v>0</v>
      </c>
      <c r="K18" s="16">
        <v>0</v>
      </c>
      <c r="M18" s="6"/>
      <c r="N18" s="6" t="s">
        <v>100</v>
      </c>
      <c r="O18" s="16">
        <v>0</v>
      </c>
      <c r="P18" s="16">
        <v>0</v>
      </c>
      <c r="Q18" s="16">
        <v>0</v>
      </c>
      <c r="S18" s="6"/>
      <c r="T18" s="6" t="s">
        <v>100</v>
      </c>
      <c r="U18" s="16">
        <v>0</v>
      </c>
      <c r="V18" s="16">
        <v>0</v>
      </c>
      <c r="W18" s="16">
        <v>0</v>
      </c>
    </row>
    <row r="19" spans="1:23">
      <c r="A19" s="6"/>
      <c r="B19" s="6" t="s">
        <v>101</v>
      </c>
      <c r="C19" s="16">
        <v>0</v>
      </c>
      <c r="D19" s="16">
        <v>0</v>
      </c>
      <c r="E19" s="16">
        <v>0</v>
      </c>
      <c r="G19" s="6"/>
      <c r="H19" s="6" t="s">
        <v>101</v>
      </c>
      <c r="I19" s="16">
        <v>0</v>
      </c>
      <c r="J19" s="16">
        <v>0</v>
      </c>
      <c r="K19" s="16">
        <v>0</v>
      </c>
      <c r="M19" s="6"/>
      <c r="N19" s="6" t="s">
        <v>101</v>
      </c>
      <c r="O19" s="16">
        <v>0</v>
      </c>
      <c r="P19" s="16">
        <v>0</v>
      </c>
      <c r="Q19" s="16">
        <v>0</v>
      </c>
      <c r="S19" s="6"/>
      <c r="T19" s="6" t="s">
        <v>101</v>
      </c>
      <c r="U19" s="16">
        <v>0</v>
      </c>
      <c r="V19" s="16">
        <v>0</v>
      </c>
      <c r="W19" s="16">
        <v>0</v>
      </c>
    </row>
    <row r="20" spans="1:23">
      <c r="A20" s="6"/>
      <c r="B20" s="6" t="s">
        <v>102</v>
      </c>
      <c r="C20" s="16">
        <v>50</v>
      </c>
      <c r="D20" s="16">
        <v>2152</v>
      </c>
      <c r="E20" s="16">
        <v>53</v>
      </c>
      <c r="G20" s="6"/>
      <c r="H20" s="6" t="s">
        <v>102</v>
      </c>
      <c r="I20" s="16">
        <v>0</v>
      </c>
      <c r="J20" s="16">
        <v>64</v>
      </c>
      <c r="K20" s="16">
        <v>0</v>
      </c>
      <c r="M20" s="6"/>
      <c r="N20" s="6" t="s">
        <v>102</v>
      </c>
      <c r="O20" s="16">
        <v>4301</v>
      </c>
      <c r="P20" s="16">
        <v>3514</v>
      </c>
      <c r="Q20" s="16">
        <v>4303</v>
      </c>
      <c r="S20" s="6"/>
      <c r="T20" s="6" t="s">
        <v>102</v>
      </c>
      <c r="U20" s="16">
        <v>130</v>
      </c>
      <c r="V20" s="16">
        <v>101</v>
      </c>
      <c r="W20" s="16">
        <v>159</v>
      </c>
    </row>
    <row r="21" spans="1:23">
      <c r="A21" s="6"/>
      <c r="B21" s="6" t="s">
        <v>103</v>
      </c>
      <c r="C21" s="16" t="s">
        <v>226</v>
      </c>
      <c r="D21" s="16" t="s">
        <v>227</v>
      </c>
      <c r="E21" s="16" t="s">
        <v>228</v>
      </c>
      <c r="G21" s="6"/>
      <c r="H21" s="6" t="s">
        <v>103</v>
      </c>
      <c r="I21" s="16" t="s">
        <v>219</v>
      </c>
      <c r="J21" s="16" t="s">
        <v>229</v>
      </c>
      <c r="K21" s="16" t="s">
        <v>219</v>
      </c>
      <c r="M21" s="6"/>
      <c r="N21" s="6" t="s">
        <v>103</v>
      </c>
      <c r="O21" s="16" t="s">
        <v>230</v>
      </c>
      <c r="P21" s="16" t="s">
        <v>231</v>
      </c>
      <c r="Q21" s="16" t="s">
        <v>232</v>
      </c>
      <c r="S21" s="6"/>
      <c r="T21" s="6" t="s">
        <v>103</v>
      </c>
      <c r="U21" s="16" t="s">
        <v>233</v>
      </c>
      <c r="V21" s="16" t="s">
        <v>234</v>
      </c>
      <c r="W21" s="16" t="s">
        <v>235</v>
      </c>
    </row>
    <row r="22" spans="1:23">
      <c r="A22" s="6"/>
      <c r="B22" s="6" t="s">
        <v>115</v>
      </c>
      <c r="C22" s="16">
        <v>0</v>
      </c>
      <c r="D22" s="16">
        <v>0</v>
      </c>
      <c r="E22" s="16">
        <v>0</v>
      </c>
      <c r="G22" s="6"/>
      <c r="H22" s="6" t="s">
        <v>115</v>
      </c>
      <c r="I22" s="16">
        <v>0</v>
      </c>
      <c r="J22" s="16">
        <v>0</v>
      </c>
      <c r="K22" s="16">
        <v>0</v>
      </c>
      <c r="M22" s="6"/>
      <c r="N22" s="6" t="s">
        <v>115</v>
      </c>
      <c r="O22" s="16">
        <v>0</v>
      </c>
      <c r="P22" s="16">
        <v>0</v>
      </c>
      <c r="Q22" s="16">
        <v>0</v>
      </c>
      <c r="S22" s="6"/>
      <c r="T22" s="6" t="s">
        <v>115</v>
      </c>
      <c r="U22" s="16">
        <v>0</v>
      </c>
      <c r="V22" s="16">
        <v>0</v>
      </c>
      <c r="W22" s="16">
        <v>0</v>
      </c>
    </row>
    <row r="23" spans="1:23">
      <c r="A23" s="6"/>
      <c r="B23" s="6" t="s">
        <v>117</v>
      </c>
      <c r="C23" s="16" t="s">
        <v>116</v>
      </c>
      <c r="D23" s="16" t="s">
        <v>116</v>
      </c>
      <c r="E23" s="16" t="s">
        <v>116</v>
      </c>
      <c r="G23" s="6"/>
      <c r="H23" s="6" t="s">
        <v>117</v>
      </c>
      <c r="I23" s="16" t="s">
        <v>116</v>
      </c>
      <c r="J23" s="16" t="s">
        <v>116</v>
      </c>
      <c r="K23" s="16" t="s">
        <v>116</v>
      </c>
      <c r="M23" s="6"/>
      <c r="N23" s="6" t="s">
        <v>117</v>
      </c>
      <c r="O23" s="16" t="s">
        <v>116</v>
      </c>
      <c r="P23" s="16" t="s">
        <v>116</v>
      </c>
      <c r="Q23" s="16" t="s">
        <v>116</v>
      </c>
      <c r="S23" s="6"/>
      <c r="T23" s="6" t="s">
        <v>117</v>
      </c>
      <c r="U23" s="16" t="s">
        <v>116</v>
      </c>
      <c r="V23" s="16" t="s">
        <v>116</v>
      </c>
      <c r="W23" s="16" t="s">
        <v>116</v>
      </c>
    </row>
    <row r="24" spans="1:23">
      <c r="A24" s="6"/>
      <c r="B24" s="6" t="s">
        <v>118</v>
      </c>
      <c r="C24" s="16">
        <v>1.1574074074074001E-2</v>
      </c>
      <c r="D24" s="18">
        <v>0.49814814814814801</v>
      </c>
      <c r="E24" s="16">
        <v>1.22685185185185E-2</v>
      </c>
      <c r="G24" s="6"/>
      <c r="H24" s="6" t="s">
        <v>118</v>
      </c>
      <c r="I24" s="16">
        <v>0</v>
      </c>
      <c r="J24" s="18">
        <v>0.32653061224489699</v>
      </c>
      <c r="K24" s="16">
        <v>0</v>
      </c>
      <c r="M24" s="6"/>
      <c r="N24" s="6" t="s">
        <v>118</v>
      </c>
      <c r="O24" s="18">
        <v>0.99560185185185102</v>
      </c>
      <c r="P24" s="16">
        <v>0.813425925925925</v>
      </c>
      <c r="Q24" s="18">
        <v>0.99606481481481401</v>
      </c>
      <c r="S24" s="6"/>
      <c r="T24" s="6" t="s">
        <v>118</v>
      </c>
      <c r="U24" s="16">
        <v>0.66326530612244805</v>
      </c>
      <c r="V24" s="16">
        <v>0.515306122448979</v>
      </c>
      <c r="W24" s="18">
        <v>0.81122448979591799</v>
      </c>
    </row>
    <row r="25" spans="1:23">
      <c r="A25" s="4" t="s">
        <v>13</v>
      </c>
      <c r="B25" s="4" t="s">
        <v>97</v>
      </c>
      <c r="C25" s="17">
        <v>0.81697530864197498</v>
      </c>
      <c r="D25" s="17">
        <v>0.54660493827160495</v>
      </c>
      <c r="E25" s="17">
        <v>0.82376543209876496</v>
      </c>
      <c r="G25" s="4" t="s">
        <v>13</v>
      </c>
      <c r="H25" s="4" t="s">
        <v>97</v>
      </c>
      <c r="I25" s="17">
        <v>0.85714285714285698</v>
      </c>
      <c r="J25" s="17">
        <v>0.85714285714285698</v>
      </c>
      <c r="K25" s="17">
        <v>0.85714285714285698</v>
      </c>
      <c r="M25" s="4" t="s">
        <v>22</v>
      </c>
      <c r="N25" s="4" t="s">
        <v>97</v>
      </c>
      <c r="O25" s="17">
        <v>3.7037037037036999E-3</v>
      </c>
      <c r="P25" s="17">
        <v>0.102777777777777</v>
      </c>
      <c r="Q25" s="17">
        <v>3.9351851851851796E-3</v>
      </c>
      <c r="S25" s="4" t="s">
        <v>22</v>
      </c>
      <c r="T25" s="4" t="s">
        <v>97</v>
      </c>
      <c r="U25" s="17">
        <v>0.80612244897959096</v>
      </c>
      <c r="V25" s="17">
        <v>0.44897959183673403</v>
      </c>
      <c r="W25" s="17">
        <v>0</v>
      </c>
    </row>
    <row r="26" spans="1:23">
      <c r="A26" s="4"/>
      <c r="B26" s="4" t="s">
        <v>98</v>
      </c>
      <c r="C26" s="17">
        <v>0.81697530864197498</v>
      </c>
      <c r="D26" s="17">
        <v>0.54660493827160495</v>
      </c>
      <c r="E26" s="17">
        <v>0.82376543209876496</v>
      </c>
      <c r="G26" s="4"/>
      <c r="H26" s="4" t="s">
        <v>98</v>
      </c>
      <c r="I26" s="17">
        <v>0.85714285714285698</v>
      </c>
      <c r="J26" s="17">
        <v>0.85714285714285698</v>
      </c>
      <c r="K26" s="17">
        <v>0.85714285714285698</v>
      </c>
      <c r="M26" s="4"/>
      <c r="N26" s="4" t="s">
        <v>98</v>
      </c>
      <c r="O26" s="17">
        <v>3.7037037037036999E-3</v>
      </c>
      <c r="P26" s="17">
        <v>0.102777777777777</v>
      </c>
      <c r="Q26" s="17">
        <v>3.9351851851851796E-3</v>
      </c>
      <c r="S26" s="4"/>
      <c r="T26" s="4" t="s">
        <v>98</v>
      </c>
      <c r="U26" s="17">
        <v>0.80612244897959096</v>
      </c>
      <c r="V26" s="17">
        <v>0.44897959183673403</v>
      </c>
      <c r="W26" s="17">
        <v>0</v>
      </c>
    </row>
    <row r="27" spans="1:23">
      <c r="A27" s="4"/>
      <c r="B27" s="4" t="s">
        <v>99</v>
      </c>
      <c r="C27" s="17">
        <v>5265</v>
      </c>
      <c r="D27" s="17">
        <v>3108</v>
      </c>
      <c r="E27" s="17">
        <v>5312</v>
      </c>
      <c r="G27" s="4"/>
      <c r="H27" s="4" t="s">
        <v>99</v>
      </c>
      <c r="I27" s="17">
        <v>252</v>
      </c>
      <c r="J27" s="17">
        <v>250</v>
      </c>
      <c r="K27" s="17">
        <v>252</v>
      </c>
      <c r="M27" s="4"/>
      <c r="N27" s="4" t="s">
        <v>99</v>
      </c>
      <c r="O27" s="17">
        <v>16</v>
      </c>
      <c r="P27" s="17">
        <v>444</v>
      </c>
      <c r="Q27" s="17">
        <v>17</v>
      </c>
      <c r="S27" s="4"/>
      <c r="T27" s="4" t="s">
        <v>99</v>
      </c>
      <c r="U27" s="17">
        <v>158</v>
      </c>
      <c r="V27" s="17">
        <v>88</v>
      </c>
      <c r="W27" s="17">
        <v>0</v>
      </c>
    </row>
    <row r="28" spans="1:23">
      <c r="A28" s="4"/>
      <c r="B28" s="4" t="s">
        <v>100</v>
      </c>
      <c r="C28" s="17">
        <v>918</v>
      </c>
      <c r="D28" s="17">
        <v>513</v>
      </c>
      <c r="E28" s="17">
        <v>921</v>
      </c>
      <c r="G28" s="4"/>
      <c r="H28" s="4" t="s">
        <v>100</v>
      </c>
      <c r="I28" s="17">
        <v>42</v>
      </c>
      <c r="J28" s="17">
        <v>40</v>
      </c>
      <c r="K28" s="17">
        <v>42</v>
      </c>
      <c r="M28" s="4"/>
      <c r="N28" s="4" t="s">
        <v>100</v>
      </c>
      <c r="O28" s="17">
        <v>0</v>
      </c>
      <c r="P28" s="17">
        <v>0</v>
      </c>
      <c r="Q28" s="17">
        <v>0</v>
      </c>
      <c r="S28" s="4"/>
      <c r="T28" s="4" t="s">
        <v>100</v>
      </c>
      <c r="U28" s="17">
        <v>0</v>
      </c>
      <c r="V28" s="17">
        <v>0</v>
      </c>
      <c r="W28" s="17">
        <v>0</v>
      </c>
    </row>
    <row r="29" spans="1:23">
      <c r="A29" s="4"/>
      <c r="B29" s="4" t="s">
        <v>101</v>
      </c>
      <c r="C29" s="17">
        <v>29</v>
      </c>
      <c r="D29" s="17">
        <v>434</v>
      </c>
      <c r="E29" s="17">
        <v>26</v>
      </c>
      <c r="G29" s="4"/>
      <c r="H29" s="4" t="s">
        <v>101</v>
      </c>
      <c r="I29" s="17">
        <v>0</v>
      </c>
      <c r="J29" s="17">
        <v>2</v>
      </c>
      <c r="K29" s="17">
        <v>0</v>
      </c>
      <c r="M29" s="4"/>
      <c r="N29" s="4" t="s">
        <v>101</v>
      </c>
      <c r="O29" s="17">
        <v>0</v>
      </c>
      <c r="P29" s="17">
        <v>0</v>
      </c>
      <c r="Q29" s="17">
        <v>0</v>
      </c>
      <c r="S29" s="4"/>
      <c r="T29" s="4" t="s">
        <v>101</v>
      </c>
      <c r="U29" s="17">
        <v>0</v>
      </c>
      <c r="V29" s="17">
        <v>0</v>
      </c>
      <c r="W29" s="17">
        <v>0</v>
      </c>
    </row>
    <row r="30" spans="1:23">
      <c r="A30" s="4"/>
      <c r="B30" s="4" t="s">
        <v>102</v>
      </c>
      <c r="C30" s="17">
        <v>268</v>
      </c>
      <c r="D30" s="17">
        <v>2425</v>
      </c>
      <c r="E30" s="17">
        <v>221</v>
      </c>
      <c r="G30" s="4"/>
      <c r="H30" s="4" t="s">
        <v>102</v>
      </c>
      <c r="I30" s="17">
        <v>0</v>
      </c>
      <c r="J30" s="17">
        <v>2</v>
      </c>
      <c r="K30" s="17">
        <v>0</v>
      </c>
      <c r="M30" s="4"/>
      <c r="N30" s="4" t="s">
        <v>102</v>
      </c>
      <c r="O30" s="17">
        <v>4304</v>
      </c>
      <c r="P30" s="17">
        <v>3876</v>
      </c>
      <c r="Q30" s="17">
        <v>4303</v>
      </c>
      <c r="S30" s="4"/>
      <c r="T30" s="4" t="s">
        <v>102</v>
      </c>
      <c r="U30" s="17">
        <v>38</v>
      </c>
      <c r="V30" s="17">
        <v>108</v>
      </c>
      <c r="W30" s="17">
        <v>196</v>
      </c>
    </row>
    <row r="31" spans="1:23">
      <c r="A31" s="4"/>
      <c r="B31" s="4" t="s">
        <v>103</v>
      </c>
      <c r="C31" s="17" t="s">
        <v>236</v>
      </c>
      <c r="D31" s="17" t="s">
        <v>237</v>
      </c>
      <c r="E31" s="17" t="s">
        <v>238</v>
      </c>
      <c r="G31" s="4"/>
      <c r="H31" s="4" t="s">
        <v>103</v>
      </c>
      <c r="I31" s="17" t="s">
        <v>239</v>
      </c>
      <c r="J31" s="17" t="s">
        <v>240</v>
      </c>
      <c r="K31" s="17" t="s">
        <v>239</v>
      </c>
      <c r="M31" s="4"/>
      <c r="N31" s="4" t="s">
        <v>103</v>
      </c>
      <c r="O31" s="17" t="s">
        <v>241</v>
      </c>
      <c r="P31" s="17" t="s">
        <v>242</v>
      </c>
      <c r="Q31" s="17" t="s">
        <v>232</v>
      </c>
      <c r="S31" s="4"/>
      <c r="T31" s="4" t="s">
        <v>103</v>
      </c>
      <c r="U31" s="17" t="s">
        <v>243</v>
      </c>
      <c r="V31" s="17" t="s">
        <v>244</v>
      </c>
      <c r="W31" s="17" t="s">
        <v>107</v>
      </c>
    </row>
    <row r="32" spans="1:23">
      <c r="A32" s="4"/>
      <c r="B32" s="4" t="s">
        <v>115</v>
      </c>
      <c r="C32" s="17">
        <v>0.148471615720524</v>
      </c>
      <c r="D32" s="17">
        <v>0.141673570836785</v>
      </c>
      <c r="E32" s="17">
        <v>0.147761912401732</v>
      </c>
      <c r="G32" s="4"/>
      <c r="H32" s="4" t="s">
        <v>115</v>
      </c>
      <c r="I32" s="17">
        <v>0.14285714285714199</v>
      </c>
      <c r="J32" s="17">
        <v>0.13793103448275801</v>
      </c>
      <c r="K32" s="17">
        <v>0.14285714285714199</v>
      </c>
      <c r="M32" s="4"/>
      <c r="N32" s="4" t="s">
        <v>115</v>
      </c>
      <c r="O32" s="17">
        <v>0</v>
      </c>
      <c r="P32" s="17">
        <v>0</v>
      </c>
      <c r="Q32" s="17">
        <v>0</v>
      </c>
      <c r="S32" s="4"/>
      <c r="T32" s="4" t="s">
        <v>115</v>
      </c>
      <c r="U32" s="17">
        <v>0</v>
      </c>
      <c r="V32" s="17">
        <v>0</v>
      </c>
      <c r="W32" s="17" t="s">
        <v>116</v>
      </c>
    </row>
    <row r="33" spans="1:23">
      <c r="A33" s="4"/>
      <c r="B33" s="4" t="s">
        <v>117</v>
      </c>
      <c r="C33" s="17">
        <v>0.96937697993664196</v>
      </c>
      <c r="D33" s="17">
        <v>0.54171066525871103</v>
      </c>
      <c r="E33" s="17">
        <v>0.97254487856388505</v>
      </c>
      <c r="G33" s="4"/>
      <c r="H33" s="4" t="s">
        <v>117</v>
      </c>
      <c r="I33" s="17">
        <v>1</v>
      </c>
      <c r="J33" s="17">
        <v>0.952380952380952</v>
      </c>
      <c r="K33" s="17">
        <v>1</v>
      </c>
      <c r="M33" s="4"/>
      <c r="N33" s="4" t="s">
        <v>117</v>
      </c>
      <c r="O33" s="17" t="s">
        <v>116</v>
      </c>
      <c r="P33" s="17" t="s">
        <v>116</v>
      </c>
      <c r="Q33" s="17" t="s">
        <v>116</v>
      </c>
      <c r="S33" s="4"/>
      <c r="T33" s="4" t="s">
        <v>117</v>
      </c>
      <c r="U33" s="17" t="s">
        <v>116</v>
      </c>
      <c r="V33" s="17" t="s">
        <v>116</v>
      </c>
      <c r="W33" s="17" t="s">
        <v>116</v>
      </c>
    </row>
    <row r="34" spans="1:23">
      <c r="A34" s="4"/>
      <c r="B34" s="4" t="s">
        <v>118</v>
      </c>
      <c r="C34" s="17">
        <v>0.18302469135802399</v>
      </c>
      <c r="D34" s="18">
        <v>0.453395061728395</v>
      </c>
      <c r="E34" s="17">
        <v>0.17623456790123401</v>
      </c>
      <c r="G34" s="4"/>
      <c r="H34" s="4" t="s">
        <v>118</v>
      </c>
      <c r="I34" s="18">
        <v>0.14285714285714199</v>
      </c>
      <c r="J34" s="18">
        <v>0.14285714285714199</v>
      </c>
      <c r="K34" s="18">
        <v>0.14285714285714199</v>
      </c>
      <c r="M34" s="4"/>
      <c r="N34" s="4" t="s">
        <v>118</v>
      </c>
      <c r="O34" s="18">
        <v>0.99629629629629601</v>
      </c>
      <c r="P34" s="17">
        <v>0.89722222222222203</v>
      </c>
      <c r="Q34" s="18">
        <v>0.99606481481481401</v>
      </c>
      <c r="S34" s="4"/>
      <c r="T34" s="4" t="s">
        <v>118</v>
      </c>
      <c r="U34" s="17">
        <v>0.19387755102040799</v>
      </c>
      <c r="V34" s="17">
        <v>0.55102040816326503</v>
      </c>
      <c r="W34" s="18">
        <v>1</v>
      </c>
    </row>
    <row r="35" spans="1:23">
      <c r="A35" s="6" t="s">
        <v>16</v>
      </c>
      <c r="B35" s="6" t="s">
        <v>97</v>
      </c>
      <c r="C35" s="16">
        <v>0.66782407407407396</v>
      </c>
      <c r="D35" s="16">
        <v>0.58263888888888804</v>
      </c>
      <c r="E35" s="16">
        <v>0.65590277777777695</v>
      </c>
      <c r="G35" s="6" t="s">
        <v>16</v>
      </c>
      <c r="H35" s="6" t="s">
        <v>97</v>
      </c>
      <c r="I35" s="16">
        <v>0.68112244897959096</v>
      </c>
      <c r="J35" s="16">
        <v>0.66326530612244805</v>
      </c>
      <c r="K35" s="16">
        <v>0.68367346938775497</v>
      </c>
      <c r="M35" s="6" t="s">
        <v>20</v>
      </c>
      <c r="N35" s="6" t="s">
        <v>97</v>
      </c>
      <c r="O35" s="16">
        <v>3.4722222222222199E-3</v>
      </c>
      <c r="P35" s="16">
        <v>0.15879629629629599</v>
      </c>
      <c r="Q35" s="16">
        <v>9.2592592592592596E-4</v>
      </c>
      <c r="S35" s="6" t="s">
        <v>20</v>
      </c>
      <c r="T35" s="6" t="s">
        <v>97</v>
      </c>
      <c r="U35" s="16">
        <v>0.59183673469387699</v>
      </c>
      <c r="V35" s="16">
        <v>0.45918367346938699</v>
      </c>
      <c r="W35" s="16">
        <v>0</v>
      </c>
    </row>
    <row r="36" spans="1:23">
      <c r="A36" s="6"/>
      <c r="B36" s="6" t="s">
        <v>98</v>
      </c>
      <c r="C36" s="16">
        <v>0.66782407407407396</v>
      </c>
      <c r="D36" s="16">
        <v>0.58263888888888804</v>
      </c>
      <c r="E36" s="16">
        <v>0.65590277777777695</v>
      </c>
      <c r="G36" s="6"/>
      <c r="H36" s="6" t="s">
        <v>98</v>
      </c>
      <c r="I36" s="16">
        <v>0.68112244897959096</v>
      </c>
      <c r="J36" s="16">
        <v>0.66326530612244805</v>
      </c>
      <c r="K36" s="16">
        <v>0.68367346938775497</v>
      </c>
      <c r="M36" s="6"/>
      <c r="N36" s="6" t="s">
        <v>98</v>
      </c>
      <c r="O36" s="16">
        <v>3.4722222222222199E-3</v>
      </c>
      <c r="P36" s="16">
        <v>0.15879629629629599</v>
      </c>
      <c r="Q36" s="16">
        <v>9.2592592592592596E-4</v>
      </c>
      <c r="S36" s="6"/>
      <c r="T36" s="6" t="s">
        <v>98</v>
      </c>
      <c r="U36" s="16">
        <v>0.59183673469387699</v>
      </c>
      <c r="V36" s="16">
        <v>0.45918367346938699</v>
      </c>
      <c r="W36" s="16">
        <v>0</v>
      </c>
    </row>
    <row r="37" spans="1:23">
      <c r="A37" s="6"/>
      <c r="B37" s="6" t="s">
        <v>99</v>
      </c>
      <c r="C37" s="16">
        <v>3162</v>
      </c>
      <c r="D37" s="16">
        <v>2270</v>
      </c>
      <c r="E37" s="16">
        <v>3056</v>
      </c>
      <c r="G37" s="6"/>
      <c r="H37" s="6" t="s">
        <v>99</v>
      </c>
      <c r="I37" s="16">
        <v>267</v>
      </c>
      <c r="J37" s="16">
        <v>135</v>
      </c>
      <c r="K37" s="16">
        <v>267</v>
      </c>
      <c r="M37" s="6"/>
      <c r="N37" s="6" t="s">
        <v>99</v>
      </c>
      <c r="O37" s="16">
        <v>15</v>
      </c>
      <c r="P37" s="16">
        <v>686</v>
      </c>
      <c r="Q37" s="16">
        <v>4</v>
      </c>
      <c r="S37" s="6"/>
      <c r="T37" s="6" t="s">
        <v>99</v>
      </c>
      <c r="U37" s="16">
        <v>116</v>
      </c>
      <c r="V37" s="16">
        <v>90</v>
      </c>
      <c r="W37" s="16">
        <v>0</v>
      </c>
    </row>
    <row r="38" spans="1:23">
      <c r="A38" s="6"/>
      <c r="B38" s="6" t="s">
        <v>100</v>
      </c>
      <c r="C38" s="16">
        <v>157</v>
      </c>
      <c r="D38" s="16">
        <v>1</v>
      </c>
      <c r="E38" s="16">
        <v>154</v>
      </c>
      <c r="G38" s="6"/>
      <c r="H38" s="6" t="s">
        <v>100</v>
      </c>
      <c r="I38" s="16">
        <v>125</v>
      </c>
      <c r="J38" s="16">
        <v>0</v>
      </c>
      <c r="K38" s="16">
        <v>124</v>
      </c>
      <c r="M38" s="6"/>
      <c r="N38" s="6" t="s">
        <v>100</v>
      </c>
      <c r="O38" s="16">
        <v>0</v>
      </c>
      <c r="P38" s="16">
        <v>0</v>
      </c>
      <c r="Q38" s="16">
        <v>0</v>
      </c>
      <c r="S38" s="6"/>
      <c r="T38" s="6" t="s">
        <v>100</v>
      </c>
      <c r="U38" s="16">
        <v>0</v>
      </c>
      <c r="V38" s="16">
        <v>0</v>
      </c>
      <c r="W38" s="16">
        <v>0</v>
      </c>
    </row>
    <row r="39" spans="1:23">
      <c r="A39" s="6"/>
      <c r="B39" s="6" t="s">
        <v>101</v>
      </c>
      <c r="C39" s="16">
        <v>2608</v>
      </c>
      <c r="D39" s="16">
        <v>2764</v>
      </c>
      <c r="E39" s="16">
        <v>2611</v>
      </c>
      <c r="G39" s="6"/>
      <c r="H39" s="6" t="s">
        <v>101</v>
      </c>
      <c r="I39" s="16">
        <v>0</v>
      </c>
      <c r="J39" s="16">
        <v>125</v>
      </c>
      <c r="K39" s="16">
        <v>1</v>
      </c>
      <c r="M39" s="6"/>
      <c r="N39" s="6" t="s">
        <v>101</v>
      </c>
      <c r="O39" s="16">
        <v>0</v>
      </c>
      <c r="P39" s="16">
        <v>0</v>
      </c>
      <c r="Q39" s="16">
        <v>0</v>
      </c>
      <c r="S39" s="6"/>
      <c r="T39" s="6" t="s">
        <v>101</v>
      </c>
      <c r="U39" s="16">
        <v>0</v>
      </c>
      <c r="V39" s="16">
        <v>0</v>
      </c>
      <c r="W39" s="16">
        <v>0</v>
      </c>
    </row>
    <row r="40" spans="1:23">
      <c r="A40" s="6"/>
      <c r="B40" s="6" t="s">
        <v>102</v>
      </c>
      <c r="C40" s="16">
        <v>2713</v>
      </c>
      <c r="D40" s="16">
        <v>3605</v>
      </c>
      <c r="E40" s="16">
        <v>2819</v>
      </c>
      <c r="G40" s="6"/>
      <c r="H40" s="6" t="s">
        <v>102</v>
      </c>
      <c r="I40" s="16">
        <v>0</v>
      </c>
      <c r="J40" s="16">
        <v>132</v>
      </c>
      <c r="K40" s="16">
        <v>0</v>
      </c>
      <c r="M40" s="6"/>
      <c r="N40" s="6" t="s">
        <v>102</v>
      </c>
      <c r="O40" s="16">
        <v>4305</v>
      </c>
      <c r="P40" s="16">
        <v>3634</v>
      </c>
      <c r="Q40" s="16">
        <v>4316</v>
      </c>
      <c r="S40" s="6"/>
      <c r="T40" s="6" t="s">
        <v>102</v>
      </c>
      <c r="U40" s="16">
        <v>80</v>
      </c>
      <c r="V40" s="16">
        <v>106</v>
      </c>
      <c r="W40" s="16">
        <v>196</v>
      </c>
    </row>
    <row r="41" spans="1:23">
      <c r="A41" s="6"/>
      <c r="B41" s="6" t="s">
        <v>103</v>
      </c>
      <c r="C41" s="16" t="s">
        <v>245</v>
      </c>
      <c r="D41" s="16" t="s">
        <v>246</v>
      </c>
      <c r="E41" s="16" t="s">
        <v>247</v>
      </c>
      <c r="G41" s="6"/>
      <c r="H41" s="6" t="s">
        <v>103</v>
      </c>
      <c r="I41" s="16" t="s">
        <v>248</v>
      </c>
      <c r="J41" s="16" t="s">
        <v>249</v>
      </c>
      <c r="K41" s="16" t="s">
        <v>250</v>
      </c>
      <c r="M41" s="6"/>
      <c r="N41" s="6" t="s">
        <v>103</v>
      </c>
      <c r="O41" s="16" t="s">
        <v>251</v>
      </c>
      <c r="P41" s="16" t="s">
        <v>252</v>
      </c>
      <c r="Q41" s="16" t="s">
        <v>221</v>
      </c>
      <c r="S41" s="6"/>
      <c r="T41" s="6" t="s">
        <v>103</v>
      </c>
      <c r="U41" s="16" t="s">
        <v>253</v>
      </c>
      <c r="V41" s="16" t="s">
        <v>254</v>
      </c>
      <c r="W41" s="16" t="s">
        <v>107</v>
      </c>
    </row>
    <row r="42" spans="1:23">
      <c r="A42" s="6"/>
      <c r="B42" s="6" t="s">
        <v>115</v>
      </c>
      <c r="C42" s="16">
        <v>4.7303404639951703E-2</v>
      </c>
      <c r="D42" s="16">
        <v>4.4033465433729601E-4</v>
      </c>
      <c r="E42" s="16">
        <v>4.79750778816199E-2</v>
      </c>
      <c r="G42" s="6"/>
      <c r="H42" s="6" t="s">
        <v>115</v>
      </c>
      <c r="I42" s="16">
        <v>0.31887755102040799</v>
      </c>
      <c r="J42" s="16">
        <v>0</v>
      </c>
      <c r="K42" s="16">
        <v>0.317135549872122</v>
      </c>
      <c r="M42" s="6"/>
      <c r="N42" s="6" t="s">
        <v>115</v>
      </c>
      <c r="O42" s="16">
        <v>0</v>
      </c>
      <c r="P42" s="16">
        <v>0</v>
      </c>
      <c r="Q42" s="16">
        <v>0</v>
      </c>
      <c r="S42" s="6"/>
      <c r="T42" s="6" t="s">
        <v>115</v>
      </c>
      <c r="U42" s="16">
        <v>0</v>
      </c>
      <c r="V42" s="16">
        <v>0</v>
      </c>
      <c r="W42" s="16" t="s">
        <v>116</v>
      </c>
    </row>
    <row r="43" spans="1:23">
      <c r="A43" s="6"/>
      <c r="B43" s="6" t="s">
        <v>117</v>
      </c>
      <c r="C43" s="16">
        <v>5.6781193490054199E-2</v>
      </c>
      <c r="D43" s="16">
        <v>3.6166365280289298E-4</v>
      </c>
      <c r="E43" s="16">
        <v>5.5696202531645499E-2</v>
      </c>
      <c r="G43" s="6"/>
      <c r="H43" s="6" t="s">
        <v>117</v>
      </c>
      <c r="I43" s="16">
        <v>1</v>
      </c>
      <c r="J43" s="16">
        <v>0</v>
      </c>
      <c r="K43" s="16">
        <v>0.99199999999999999</v>
      </c>
      <c r="M43" s="6"/>
      <c r="N43" s="6" t="s">
        <v>117</v>
      </c>
      <c r="O43" s="16" t="s">
        <v>116</v>
      </c>
      <c r="P43" s="16" t="s">
        <v>116</v>
      </c>
      <c r="Q43" s="16" t="s">
        <v>116</v>
      </c>
      <c r="S43" s="6"/>
      <c r="T43" s="6" t="s">
        <v>117</v>
      </c>
      <c r="U43" s="16" t="s">
        <v>116</v>
      </c>
      <c r="V43" s="16" t="s">
        <v>116</v>
      </c>
      <c r="W43" s="16" t="s">
        <v>116</v>
      </c>
    </row>
    <row r="44" spans="1:23">
      <c r="A44" s="6"/>
      <c r="B44" s="6" t="s">
        <v>118</v>
      </c>
      <c r="C44" s="16">
        <v>0.33217592592592499</v>
      </c>
      <c r="D44" s="18">
        <v>0.41736111111111102</v>
      </c>
      <c r="E44" s="16">
        <v>0.344097222222222</v>
      </c>
      <c r="G44" s="6"/>
      <c r="H44" s="6" t="s">
        <v>118</v>
      </c>
      <c r="I44" s="16">
        <v>0.31887755102040799</v>
      </c>
      <c r="J44" s="18">
        <v>0.33673469387755101</v>
      </c>
      <c r="K44" s="16">
        <v>0.31632653061224397</v>
      </c>
      <c r="M44" s="6"/>
      <c r="N44" s="6" t="s">
        <v>118</v>
      </c>
      <c r="O44" s="18">
        <v>0.99652777777777701</v>
      </c>
      <c r="P44" s="16">
        <v>0.84120370370370301</v>
      </c>
      <c r="Q44" s="18">
        <v>0.999074074074074</v>
      </c>
      <c r="S44" s="6"/>
      <c r="T44" s="6" t="s">
        <v>118</v>
      </c>
      <c r="U44" s="16">
        <v>0.40816326530612201</v>
      </c>
      <c r="V44" s="16">
        <v>0.54081632653061196</v>
      </c>
      <c r="W44" s="18">
        <v>1</v>
      </c>
    </row>
    <row r="45" spans="1:23">
      <c r="A45" s="4" t="s">
        <v>18</v>
      </c>
      <c r="B45" s="4" t="s">
        <v>97</v>
      </c>
      <c r="C45" s="17">
        <v>0.56435185185185099</v>
      </c>
      <c r="D45" s="17">
        <v>0.600833333333333</v>
      </c>
      <c r="E45" s="17">
        <v>0.50629629629629602</v>
      </c>
      <c r="G45" s="4" t="s">
        <v>18</v>
      </c>
      <c r="H45" s="4" t="s">
        <v>97</v>
      </c>
      <c r="I45" s="17">
        <v>0.70408163265306101</v>
      </c>
      <c r="J45" s="17">
        <v>0.56122448979591799</v>
      </c>
      <c r="K45" s="17">
        <v>0.74489795918367296</v>
      </c>
      <c r="M45" s="4" t="s">
        <v>17</v>
      </c>
      <c r="N45" s="4" t="s">
        <v>97</v>
      </c>
      <c r="O45" s="17">
        <v>0.91018518518518499</v>
      </c>
      <c r="P45" s="17">
        <v>8.9351851851851793E-2</v>
      </c>
      <c r="Q45" s="17">
        <v>0.78935185185185097</v>
      </c>
      <c r="S45" s="4" t="s">
        <v>17</v>
      </c>
      <c r="T45" s="4" t="s">
        <v>97</v>
      </c>
      <c r="U45" s="17">
        <v>0.33163265306122403</v>
      </c>
      <c r="V45" s="17">
        <v>0.64285714285714202</v>
      </c>
      <c r="W45" s="17">
        <v>0.27551020408163202</v>
      </c>
    </row>
    <row r="46" spans="1:23">
      <c r="A46" s="4"/>
      <c r="B46" s="4" t="s">
        <v>98</v>
      </c>
      <c r="C46" s="17">
        <v>0.56435185185185099</v>
      </c>
      <c r="D46" s="17">
        <v>0.600833333333333</v>
      </c>
      <c r="E46" s="17">
        <v>0.50629629629629602</v>
      </c>
      <c r="G46" s="4"/>
      <c r="H46" s="4" t="s">
        <v>98</v>
      </c>
      <c r="I46" s="17">
        <v>0.70408163265306101</v>
      </c>
      <c r="J46" s="17">
        <v>0.56122448979591799</v>
      </c>
      <c r="K46" s="17">
        <v>0.74489795918367296</v>
      </c>
      <c r="M46" s="4"/>
      <c r="N46" s="4" t="s">
        <v>98</v>
      </c>
      <c r="O46" s="17">
        <v>0.91018518518518499</v>
      </c>
      <c r="P46" s="17">
        <v>8.9351851851851793E-2</v>
      </c>
      <c r="Q46" s="17">
        <v>0.78935185185185097</v>
      </c>
      <c r="S46" s="4"/>
      <c r="T46" s="4" t="s">
        <v>98</v>
      </c>
      <c r="U46" s="17">
        <v>0.33163265306122403</v>
      </c>
      <c r="V46" s="17">
        <v>0.64285714285714202</v>
      </c>
      <c r="W46" s="17">
        <v>0.27551020408163202</v>
      </c>
    </row>
    <row r="47" spans="1:23">
      <c r="A47" s="4"/>
      <c r="B47" s="4" t="s">
        <v>99</v>
      </c>
      <c r="C47" s="17">
        <v>3351</v>
      </c>
      <c r="D47" s="17">
        <v>4107</v>
      </c>
      <c r="E47" s="17">
        <v>2710</v>
      </c>
      <c r="G47" s="4"/>
      <c r="H47" s="4" t="s">
        <v>99</v>
      </c>
      <c r="I47" s="17">
        <v>345</v>
      </c>
      <c r="J47" s="17">
        <v>150</v>
      </c>
      <c r="K47" s="17">
        <v>365</v>
      </c>
      <c r="M47" s="4"/>
      <c r="N47" s="4" t="s">
        <v>99</v>
      </c>
      <c r="O47" s="17">
        <v>3932</v>
      </c>
      <c r="P47" s="17">
        <v>386</v>
      </c>
      <c r="Q47" s="17">
        <v>3410</v>
      </c>
      <c r="S47" s="4"/>
      <c r="T47" s="4" t="s">
        <v>99</v>
      </c>
      <c r="U47" s="17">
        <v>65</v>
      </c>
      <c r="V47" s="17">
        <v>126</v>
      </c>
      <c r="W47" s="17">
        <v>54</v>
      </c>
    </row>
    <row r="48" spans="1:23">
      <c r="A48" s="4"/>
      <c r="B48" s="4" t="s">
        <v>100</v>
      </c>
      <c r="C48" s="17">
        <v>21</v>
      </c>
      <c r="D48" s="17">
        <v>383</v>
      </c>
      <c r="E48" s="17">
        <v>7</v>
      </c>
      <c r="G48" s="4"/>
      <c r="H48" s="4" t="s">
        <v>100</v>
      </c>
      <c r="I48" s="17">
        <v>125</v>
      </c>
      <c r="J48" s="17">
        <v>0</v>
      </c>
      <c r="K48" s="17">
        <v>125</v>
      </c>
      <c r="M48" s="4"/>
      <c r="N48" s="4" t="s">
        <v>100</v>
      </c>
      <c r="O48" s="17">
        <v>0</v>
      </c>
      <c r="P48" s="17">
        <v>0</v>
      </c>
      <c r="Q48" s="17">
        <v>0</v>
      </c>
      <c r="S48" s="4"/>
      <c r="T48" s="4" t="s">
        <v>100</v>
      </c>
      <c r="U48" s="17">
        <v>0</v>
      </c>
      <c r="V48" s="17">
        <v>0</v>
      </c>
      <c r="W48" s="17">
        <v>0</v>
      </c>
    </row>
    <row r="49" spans="1:23">
      <c r="A49" s="4"/>
      <c r="B49" s="4" t="s">
        <v>101</v>
      </c>
      <c r="C49" s="17">
        <v>2744</v>
      </c>
      <c r="D49" s="17">
        <v>2382</v>
      </c>
      <c r="E49" s="17">
        <v>2758</v>
      </c>
      <c r="G49" s="4"/>
      <c r="H49" s="4" t="s">
        <v>101</v>
      </c>
      <c r="I49" s="17">
        <v>0</v>
      </c>
      <c r="J49" s="17">
        <v>125</v>
      </c>
      <c r="K49" s="17">
        <v>0</v>
      </c>
      <c r="M49" s="4"/>
      <c r="N49" s="4" t="s">
        <v>101</v>
      </c>
      <c r="O49" s="17">
        <v>0</v>
      </c>
      <c r="P49" s="17">
        <v>0</v>
      </c>
      <c r="Q49" s="17">
        <v>0</v>
      </c>
      <c r="S49" s="4"/>
      <c r="T49" s="4" t="s">
        <v>101</v>
      </c>
      <c r="U49" s="17">
        <v>0</v>
      </c>
      <c r="V49" s="17">
        <v>0</v>
      </c>
      <c r="W49" s="17">
        <v>0</v>
      </c>
    </row>
    <row r="50" spans="1:23">
      <c r="A50" s="4"/>
      <c r="B50" s="4" t="s">
        <v>102</v>
      </c>
      <c r="C50" s="17">
        <v>4684</v>
      </c>
      <c r="D50" s="17">
        <v>3928</v>
      </c>
      <c r="E50" s="17">
        <v>5325</v>
      </c>
      <c r="G50" s="4"/>
      <c r="H50" s="4" t="s">
        <v>102</v>
      </c>
      <c r="I50" s="17">
        <v>20</v>
      </c>
      <c r="J50" s="17">
        <v>215</v>
      </c>
      <c r="K50" s="17">
        <v>0</v>
      </c>
      <c r="M50" s="4"/>
      <c r="N50" s="4" t="s">
        <v>102</v>
      </c>
      <c r="O50" s="17">
        <v>388</v>
      </c>
      <c r="P50" s="17">
        <v>3934</v>
      </c>
      <c r="Q50" s="17">
        <v>910</v>
      </c>
      <c r="S50" s="4"/>
      <c r="T50" s="4" t="s">
        <v>102</v>
      </c>
      <c r="U50" s="17">
        <v>131</v>
      </c>
      <c r="V50" s="17">
        <v>70</v>
      </c>
      <c r="W50" s="17">
        <v>142</v>
      </c>
    </row>
    <row r="51" spans="1:23">
      <c r="A51" s="4"/>
      <c r="B51" s="4" t="s">
        <v>103</v>
      </c>
      <c r="C51" s="17" t="s">
        <v>255</v>
      </c>
      <c r="D51" s="17" t="s">
        <v>256</v>
      </c>
      <c r="E51" s="17" t="s">
        <v>257</v>
      </c>
      <c r="G51" s="4"/>
      <c r="H51" s="4" t="s">
        <v>103</v>
      </c>
      <c r="I51" s="17" t="s">
        <v>258</v>
      </c>
      <c r="J51" s="17" t="s">
        <v>259</v>
      </c>
      <c r="K51" s="17" t="s">
        <v>260</v>
      </c>
      <c r="M51" s="4"/>
      <c r="N51" s="4" t="s">
        <v>103</v>
      </c>
      <c r="O51" s="17" t="s">
        <v>261</v>
      </c>
      <c r="P51" s="17" t="s">
        <v>262</v>
      </c>
      <c r="Q51" s="17" t="s">
        <v>263</v>
      </c>
      <c r="S51" s="4"/>
      <c r="T51" s="4" t="s">
        <v>103</v>
      </c>
      <c r="U51" s="17" t="s">
        <v>264</v>
      </c>
      <c r="V51" s="17" t="s">
        <v>265</v>
      </c>
      <c r="W51" s="17" t="s">
        <v>266</v>
      </c>
    </row>
    <row r="52" spans="1:23">
      <c r="A52" s="4"/>
      <c r="B52" s="4" t="s">
        <v>115</v>
      </c>
      <c r="C52" s="17">
        <v>6.2277580071174298E-3</v>
      </c>
      <c r="D52" s="17">
        <v>8.5300668151447601E-2</v>
      </c>
      <c r="E52" s="17">
        <v>2.57637099742362E-3</v>
      </c>
      <c r="G52" s="4"/>
      <c r="H52" s="4" t="s">
        <v>115</v>
      </c>
      <c r="I52" s="17">
        <v>0.26595744680851002</v>
      </c>
      <c r="J52" s="17">
        <v>0</v>
      </c>
      <c r="K52" s="17">
        <v>0.25510204081632598</v>
      </c>
      <c r="M52" s="4"/>
      <c r="N52" s="4" t="s">
        <v>115</v>
      </c>
      <c r="O52" s="17">
        <v>0</v>
      </c>
      <c r="P52" s="17">
        <v>0</v>
      </c>
      <c r="Q52" s="17">
        <v>0</v>
      </c>
      <c r="S52" s="4"/>
      <c r="T52" s="4" t="s">
        <v>115</v>
      </c>
      <c r="U52" s="17">
        <v>0</v>
      </c>
      <c r="V52" s="17">
        <v>0</v>
      </c>
      <c r="W52" s="17">
        <v>0</v>
      </c>
    </row>
    <row r="53" spans="1:23">
      <c r="A53" s="4"/>
      <c r="B53" s="4" t="s">
        <v>117</v>
      </c>
      <c r="C53" s="17">
        <v>7.5949367088607497E-3</v>
      </c>
      <c r="D53" s="17">
        <v>0.13851717902350799</v>
      </c>
      <c r="E53" s="17">
        <v>2.5316455696202502E-3</v>
      </c>
      <c r="G53" s="4"/>
      <c r="H53" s="4" t="s">
        <v>117</v>
      </c>
      <c r="I53" s="17">
        <v>1</v>
      </c>
      <c r="J53" s="17">
        <v>0</v>
      </c>
      <c r="K53" s="17">
        <v>1</v>
      </c>
      <c r="M53" s="4"/>
      <c r="N53" s="4" t="s">
        <v>117</v>
      </c>
      <c r="O53" s="17" t="s">
        <v>116</v>
      </c>
      <c r="P53" s="17" t="s">
        <v>116</v>
      </c>
      <c r="Q53" s="17" t="s">
        <v>116</v>
      </c>
      <c r="S53" s="4"/>
      <c r="T53" s="4" t="s">
        <v>117</v>
      </c>
      <c r="U53" s="17" t="s">
        <v>116</v>
      </c>
      <c r="V53" s="17" t="s">
        <v>116</v>
      </c>
      <c r="W53" s="17" t="s">
        <v>116</v>
      </c>
    </row>
    <row r="54" spans="1:23">
      <c r="A54" s="4"/>
      <c r="B54" s="4" t="s">
        <v>118</v>
      </c>
      <c r="C54" s="17">
        <v>0.43564814814814801</v>
      </c>
      <c r="D54" s="17">
        <v>0.399166666666666</v>
      </c>
      <c r="E54" s="18">
        <v>0.49370370370370298</v>
      </c>
      <c r="G54" s="4"/>
      <c r="H54" s="4" t="s">
        <v>118</v>
      </c>
      <c r="I54" s="17">
        <v>0.29591836734693799</v>
      </c>
      <c r="J54" s="18">
        <v>0.43877551020408101</v>
      </c>
      <c r="K54" s="17">
        <v>0.25510204081632598</v>
      </c>
      <c r="M54" s="4"/>
      <c r="N54" s="4" t="s">
        <v>118</v>
      </c>
      <c r="O54" s="17">
        <v>8.9814814814814806E-2</v>
      </c>
      <c r="P54" s="18">
        <v>0.91064814814814798</v>
      </c>
      <c r="Q54" s="17">
        <v>0.210648148148148</v>
      </c>
      <c r="S54" s="4"/>
      <c r="T54" s="4" t="s">
        <v>118</v>
      </c>
      <c r="U54" s="17">
        <v>0.66836734693877498</v>
      </c>
      <c r="V54" s="17">
        <v>0.35714285714285698</v>
      </c>
      <c r="W54" s="18">
        <v>0.72448979591836704</v>
      </c>
    </row>
    <row r="55" spans="1:23">
      <c r="A55" s="6" t="s">
        <v>21</v>
      </c>
      <c r="B55" s="6" t="s">
        <v>97</v>
      </c>
      <c r="C55" s="16">
        <v>0.77793209876543201</v>
      </c>
      <c r="D55" s="16">
        <v>0.74575617283950602</v>
      </c>
      <c r="E55" s="16">
        <v>0.77538580246913502</v>
      </c>
      <c r="G55" s="6" t="s">
        <v>21</v>
      </c>
      <c r="H55" s="6" t="s">
        <v>97</v>
      </c>
      <c r="I55" s="16">
        <v>0.77891156462584998</v>
      </c>
      <c r="J55" s="16">
        <v>0.780612244897959</v>
      </c>
      <c r="K55" s="16">
        <v>0.780612244897959</v>
      </c>
      <c r="M55" s="6" t="s">
        <v>14</v>
      </c>
      <c r="N55" s="6" t="s">
        <v>97</v>
      </c>
      <c r="O55" s="16">
        <v>0.99120370370370303</v>
      </c>
      <c r="P55" s="16">
        <v>0.25370370370370299</v>
      </c>
      <c r="Q55" s="16">
        <v>0.98958333333333304</v>
      </c>
      <c r="S55" s="6" t="s">
        <v>14</v>
      </c>
      <c r="T55" s="6" t="s">
        <v>97</v>
      </c>
      <c r="U55" s="16">
        <v>1</v>
      </c>
      <c r="V55" s="16">
        <v>0.67346938775510201</v>
      </c>
      <c r="W55" s="16">
        <v>0.98979591836734604</v>
      </c>
    </row>
    <row r="56" spans="1:23">
      <c r="A56" s="6"/>
      <c r="B56" s="6" t="s">
        <v>98</v>
      </c>
      <c r="C56" s="16">
        <v>0.77793209876543201</v>
      </c>
      <c r="D56" s="16">
        <v>0.74575617283950602</v>
      </c>
      <c r="E56" s="16">
        <v>0.77538580246913502</v>
      </c>
      <c r="G56" s="6"/>
      <c r="H56" s="6" t="s">
        <v>98</v>
      </c>
      <c r="I56" s="16">
        <v>0.77891156462584998</v>
      </c>
      <c r="J56" s="16">
        <v>0.780612244897959</v>
      </c>
      <c r="K56" s="16">
        <v>0.780612244897959</v>
      </c>
      <c r="M56" s="6"/>
      <c r="N56" s="6" t="s">
        <v>98</v>
      </c>
      <c r="O56" s="16">
        <v>0.99120370370370303</v>
      </c>
      <c r="P56" s="16">
        <v>0.25370370370370299</v>
      </c>
      <c r="Q56" s="16">
        <v>0.98958333333333304</v>
      </c>
      <c r="S56" s="6"/>
      <c r="T56" s="6" t="s">
        <v>98</v>
      </c>
      <c r="U56" s="16">
        <v>1</v>
      </c>
      <c r="V56" s="16">
        <v>0.67346938775510201</v>
      </c>
      <c r="W56" s="16">
        <v>0.98979591836734604</v>
      </c>
    </row>
    <row r="57" spans="1:23">
      <c r="A57" s="6"/>
      <c r="B57" s="6" t="s">
        <v>99</v>
      </c>
      <c r="C57" s="16">
        <v>10047</v>
      </c>
      <c r="D57" s="16">
        <v>9650</v>
      </c>
      <c r="E57" s="16">
        <v>10049</v>
      </c>
      <c r="G57" s="6"/>
      <c r="H57" s="6" t="s">
        <v>99</v>
      </c>
      <c r="I57" s="16">
        <v>458</v>
      </c>
      <c r="J57" s="16">
        <v>455</v>
      </c>
      <c r="K57" s="16">
        <v>458</v>
      </c>
      <c r="M57" s="6"/>
      <c r="N57" s="6" t="s">
        <v>99</v>
      </c>
      <c r="O57" s="16">
        <v>4282</v>
      </c>
      <c r="P57" s="16">
        <v>1096</v>
      </c>
      <c r="Q57" s="16">
        <v>4275</v>
      </c>
      <c r="S57" s="6"/>
      <c r="T57" s="6" t="s">
        <v>99</v>
      </c>
      <c r="U57" s="16">
        <v>196</v>
      </c>
      <c r="V57" s="16">
        <v>132</v>
      </c>
      <c r="W57" s="16">
        <v>194</v>
      </c>
    </row>
    <row r="58" spans="1:23">
      <c r="A58" s="6"/>
      <c r="B58" s="6" t="s">
        <v>100</v>
      </c>
      <c r="C58" s="16">
        <v>2876</v>
      </c>
      <c r="D58" s="16">
        <v>2896</v>
      </c>
      <c r="E58" s="16">
        <v>2911</v>
      </c>
      <c r="G58" s="6"/>
      <c r="H58" s="6" t="s">
        <v>100</v>
      </c>
      <c r="I58" s="16">
        <v>130</v>
      </c>
      <c r="J58" s="16">
        <v>126</v>
      </c>
      <c r="K58" s="16">
        <v>129</v>
      </c>
      <c r="M58" s="6"/>
      <c r="N58" s="6" t="s">
        <v>100</v>
      </c>
      <c r="O58" s="16">
        <v>0</v>
      </c>
      <c r="P58" s="16">
        <v>0</v>
      </c>
      <c r="Q58" s="16">
        <v>0</v>
      </c>
      <c r="S58" s="6"/>
      <c r="T58" s="6" t="s">
        <v>100</v>
      </c>
      <c r="U58" s="16">
        <v>0</v>
      </c>
      <c r="V58" s="16">
        <v>0</v>
      </c>
      <c r="W58" s="16">
        <v>0</v>
      </c>
    </row>
    <row r="59" spans="1:23">
      <c r="A59" s="6"/>
      <c r="B59" s="6" t="s">
        <v>101</v>
      </c>
      <c r="C59" s="16">
        <v>35</v>
      </c>
      <c r="D59" s="16">
        <v>15</v>
      </c>
      <c r="E59" s="16">
        <v>0</v>
      </c>
      <c r="G59" s="6"/>
      <c r="H59" s="6" t="s">
        <v>101</v>
      </c>
      <c r="I59" s="16">
        <v>0</v>
      </c>
      <c r="J59" s="16">
        <v>4</v>
      </c>
      <c r="K59" s="16">
        <v>1</v>
      </c>
      <c r="M59" s="6"/>
      <c r="N59" s="6" t="s">
        <v>101</v>
      </c>
      <c r="O59" s="16">
        <v>0</v>
      </c>
      <c r="P59" s="16">
        <v>0</v>
      </c>
      <c r="Q59" s="16">
        <v>0</v>
      </c>
      <c r="S59" s="6"/>
      <c r="T59" s="6" t="s">
        <v>101</v>
      </c>
      <c r="U59" s="16">
        <v>0</v>
      </c>
      <c r="V59" s="16">
        <v>0</v>
      </c>
      <c r="W59" s="16">
        <v>0</v>
      </c>
    </row>
    <row r="60" spans="1:23">
      <c r="A60" s="6"/>
      <c r="B60" s="6" t="s">
        <v>102</v>
      </c>
      <c r="C60" s="16">
        <v>2</v>
      </c>
      <c r="D60" s="16">
        <v>399</v>
      </c>
      <c r="E60" s="16">
        <v>0</v>
      </c>
      <c r="G60" s="6"/>
      <c r="H60" s="6" t="s">
        <v>102</v>
      </c>
      <c r="I60" s="16">
        <v>0</v>
      </c>
      <c r="J60" s="16">
        <v>3</v>
      </c>
      <c r="K60" s="16">
        <v>0</v>
      </c>
      <c r="M60" s="6"/>
      <c r="N60" s="6" t="s">
        <v>102</v>
      </c>
      <c r="O60" s="16">
        <v>38</v>
      </c>
      <c r="P60" s="16">
        <v>3224</v>
      </c>
      <c r="Q60" s="16">
        <v>45</v>
      </c>
      <c r="S60" s="6"/>
      <c r="T60" s="6" t="s">
        <v>102</v>
      </c>
      <c r="U60" s="16">
        <v>0</v>
      </c>
      <c r="V60" s="16">
        <v>64</v>
      </c>
      <c r="W60" s="16">
        <v>2</v>
      </c>
    </row>
    <row r="61" spans="1:23">
      <c r="A61" s="6"/>
      <c r="B61" s="6" t="s">
        <v>103</v>
      </c>
      <c r="C61" s="16" t="s">
        <v>267</v>
      </c>
      <c r="D61" s="16" t="s">
        <v>268</v>
      </c>
      <c r="E61" s="16" t="s">
        <v>269</v>
      </c>
      <c r="G61" s="6"/>
      <c r="H61" s="6" t="s">
        <v>103</v>
      </c>
      <c r="I61" s="16" t="s">
        <v>270</v>
      </c>
      <c r="J61" s="16" t="s">
        <v>271</v>
      </c>
      <c r="K61" s="16" t="s">
        <v>272</v>
      </c>
      <c r="M61" s="6"/>
      <c r="N61" s="6" t="s">
        <v>103</v>
      </c>
      <c r="O61" s="16" t="s">
        <v>273</v>
      </c>
      <c r="P61" s="16" t="s">
        <v>274</v>
      </c>
      <c r="Q61" s="16" t="s">
        <v>275</v>
      </c>
      <c r="S61" s="6"/>
      <c r="T61" s="6" t="s">
        <v>103</v>
      </c>
      <c r="U61" s="16" t="s">
        <v>219</v>
      </c>
      <c r="V61" s="16" t="s">
        <v>229</v>
      </c>
      <c r="W61" s="16" t="s">
        <v>276</v>
      </c>
    </row>
    <row r="62" spans="1:23">
      <c r="A62" s="6"/>
      <c r="B62" s="6" t="s">
        <v>115</v>
      </c>
      <c r="C62" s="16">
        <v>0.22254894374371201</v>
      </c>
      <c r="D62" s="16">
        <v>0.23083054359955299</v>
      </c>
      <c r="E62" s="16">
        <v>0.22461419753086401</v>
      </c>
      <c r="G62" s="6"/>
      <c r="H62" s="6" t="s">
        <v>115</v>
      </c>
      <c r="I62" s="16">
        <v>0.22108843537414899</v>
      </c>
      <c r="J62" s="16">
        <v>0.21686746987951799</v>
      </c>
      <c r="K62" s="16">
        <v>0.219761499148211</v>
      </c>
      <c r="M62" s="6"/>
      <c r="N62" s="6" t="s">
        <v>115</v>
      </c>
      <c r="O62" s="16">
        <v>0</v>
      </c>
      <c r="P62" s="16">
        <v>0</v>
      </c>
      <c r="Q62" s="16">
        <v>0</v>
      </c>
      <c r="S62" s="6"/>
      <c r="T62" s="6" t="s">
        <v>115</v>
      </c>
      <c r="U62" s="16">
        <v>0</v>
      </c>
      <c r="V62" s="16">
        <v>0</v>
      </c>
      <c r="W62" s="16">
        <v>0</v>
      </c>
    </row>
    <row r="63" spans="1:23">
      <c r="A63" s="6"/>
      <c r="B63" s="6" t="s">
        <v>117</v>
      </c>
      <c r="C63" s="16">
        <v>0.98797664032978305</v>
      </c>
      <c r="D63" s="16">
        <v>0.99484713156990701</v>
      </c>
      <c r="E63" s="16">
        <v>1</v>
      </c>
      <c r="G63" s="6"/>
      <c r="H63" s="6" t="s">
        <v>117</v>
      </c>
      <c r="I63" s="16">
        <v>1</v>
      </c>
      <c r="J63" s="16">
        <v>0.96923076923076901</v>
      </c>
      <c r="K63" s="16">
        <v>0.992307692307692</v>
      </c>
      <c r="M63" s="6"/>
      <c r="N63" s="6" t="s">
        <v>117</v>
      </c>
      <c r="O63" s="16" t="s">
        <v>116</v>
      </c>
      <c r="P63" s="16" t="s">
        <v>116</v>
      </c>
      <c r="Q63" s="16" t="s">
        <v>116</v>
      </c>
      <c r="S63" s="6"/>
      <c r="T63" s="6" t="s">
        <v>117</v>
      </c>
      <c r="U63" s="16" t="s">
        <v>116</v>
      </c>
      <c r="V63" s="16" t="s">
        <v>116</v>
      </c>
      <c r="W63" s="16" t="s">
        <v>116</v>
      </c>
    </row>
    <row r="64" spans="1:23">
      <c r="A64" s="6"/>
      <c r="B64" s="6" t="s">
        <v>118</v>
      </c>
      <c r="C64" s="16">
        <v>0.22206790123456699</v>
      </c>
      <c r="D64" s="18">
        <v>0.25424382716049299</v>
      </c>
      <c r="E64" s="16">
        <v>0.22461419753086401</v>
      </c>
      <c r="G64" s="6"/>
      <c r="H64" s="6" t="s">
        <v>118</v>
      </c>
      <c r="I64" s="18">
        <v>0.22108843537414899</v>
      </c>
      <c r="J64" s="16">
        <v>0.21938775510204001</v>
      </c>
      <c r="K64" s="16">
        <v>0.21938775510204001</v>
      </c>
      <c r="M64" s="6"/>
      <c r="N64" s="6" t="s">
        <v>118</v>
      </c>
      <c r="O64" s="16">
        <v>8.7962962962962899E-3</v>
      </c>
      <c r="P64" s="18">
        <v>0.74629629629629601</v>
      </c>
      <c r="Q64" s="16">
        <v>1.04166666666666E-2</v>
      </c>
      <c r="S64" s="6"/>
      <c r="T64" s="6" t="s">
        <v>118</v>
      </c>
      <c r="U64" s="16">
        <v>0</v>
      </c>
      <c r="V64" s="18">
        <v>0.32653061224489699</v>
      </c>
      <c r="W64" s="16">
        <v>1.0204081632653E-2</v>
      </c>
    </row>
    <row r="65" spans="1:23">
      <c r="A65" s="4" t="s">
        <v>23</v>
      </c>
      <c r="B65" s="4" t="s">
        <v>97</v>
      </c>
      <c r="C65" s="17">
        <v>0.70925925925925903</v>
      </c>
      <c r="D65" s="17">
        <v>0.70582010582010501</v>
      </c>
      <c r="E65" s="17">
        <v>0.70343915343915298</v>
      </c>
      <c r="G65" s="4" t="s">
        <v>23</v>
      </c>
      <c r="H65" s="4" t="s">
        <v>97</v>
      </c>
      <c r="I65" s="17">
        <v>0.66763848396501402</v>
      </c>
      <c r="J65" s="17">
        <v>0.66909620991253604</v>
      </c>
      <c r="K65" s="17">
        <v>0.66763848396501402</v>
      </c>
      <c r="M65" s="4" t="s">
        <v>11</v>
      </c>
      <c r="N65" s="4" t="s">
        <v>97</v>
      </c>
      <c r="O65" s="17">
        <v>0.99143518518518503</v>
      </c>
      <c r="P65" s="17">
        <v>0.52870370370370301</v>
      </c>
      <c r="Q65" s="17">
        <v>0.98819444444444404</v>
      </c>
      <c r="S65" s="4" t="s">
        <v>11</v>
      </c>
      <c r="T65" s="4" t="s">
        <v>97</v>
      </c>
      <c r="U65" s="17">
        <v>1</v>
      </c>
      <c r="V65" s="17">
        <v>0.67346938775510201</v>
      </c>
      <c r="W65" s="17">
        <v>1</v>
      </c>
    </row>
    <row r="66" spans="1:23">
      <c r="A66" s="4"/>
      <c r="B66" s="4" t="s">
        <v>98</v>
      </c>
      <c r="C66" s="17">
        <v>0.70925925925925903</v>
      </c>
      <c r="D66" s="17">
        <v>0.70582010582010501</v>
      </c>
      <c r="E66" s="17">
        <v>0.70343915343915298</v>
      </c>
      <c r="G66" s="4"/>
      <c r="H66" s="4" t="s">
        <v>98</v>
      </c>
      <c r="I66" s="17">
        <v>0.66763848396501402</v>
      </c>
      <c r="J66" s="17">
        <v>0.66909620991253604</v>
      </c>
      <c r="K66" s="17">
        <v>0.66763848396501402</v>
      </c>
      <c r="M66" s="4"/>
      <c r="N66" s="4" t="s">
        <v>98</v>
      </c>
      <c r="O66" s="17">
        <v>0.99143518518518503</v>
      </c>
      <c r="P66" s="17">
        <v>0.52870370370370301</v>
      </c>
      <c r="Q66" s="17">
        <v>0.98819444444444404</v>
      </c>
      <c r="S66" s="4"/>
      <c r="T66" s="4" t="s">
        <v>98</v>
      </c>
      <c r="U66" s="17">
        <v>1</v>
      </c>
      <c r="V66" s="17">
        <v>0.67346938775510201</v>
      </c>
      <c r="W66" s="17">
        <v>1</v>
      </c>
    </row>
    <row r="67" spans="1:23">
      <c r="A67" s="4"/>
      <c r="B67" s="4" t="s">
        <v>99</v>
      </c>
      <c r="C67" s="17">
        <v>9830</v>
      </c>
      <c r="D67" s="17">
        <v>9655</v>
      </c>
      <c r="E67" s="17">
        <v>9953</v>
      </c>
      <c r="G67" s="4"/>
      <c r="H67" s="4" t="s">
        <v>99</v>
      </c>
      <c r="I67" s="17">
        <v>458</v>
      </c>
      <c r="J67" s="17">
        <v>455</v>
      </c>
      <c r="K67" s="17">
        <v>458</v>
      </c>
      <c r="M67" s="4"/>
      <c r="N67" s="4" t="s">
        <v>99</v>
      </c>
      <c r="O67" s="17">
        <v>4283</v>
      </c>
      <c r="P67" s="17">
        <v>2284</v>
      </c>
      <c r="Q67" s="17">
        <v>4269</v>
      </c>
      <c r="S67" s="4"/>
      <c r="T67" s="4" t="s">
        <v>99</v>
      </c>
      <c r="U67" s="17">
        <v>196</v>
      </c>
      <c r="V67" s="17">
        <v>132</v>
      </c>
      <c r="W67" s="17">
        <v>196</v>
      </c>
    </row>
    <row r="68" spans="1:23">
      <c r="A68" s="4"/>
      <c r="B68" s="4" t="s">
        <v>100</v>
      </c>
      <c r="C68" s="17">
        <v>4177</v>
      </c>
      <c r="D68" s="17">
        <v>4054</v>
      </c>
      <c r="E68" s="17">
        <v>4388</v>
      </c>
      <c r="G68" s="4"/>
      <c r="H68" s="4" t="s">
        <v>100</v>
      </c>
      <c r="I68" s="17">
        <v>228</v>
      </c>
      <c r="J68" s="17">
        <v>224</v>
      </c>
      <c r="K68" s="17">
        <v>228</v>
      </c>
      <c r="M68" s="4"/>
      <c r="N68" s="4" t="s">
        <v>100</v>
      </c>
      <c r="O68" s="17">
        <v>0</v>
      </c>
      <c r="P68" s="17">
        <v>0</v>
      </c>
      <c r="Q68" s="17">
        <v>0</v>
      </c>
      <c r="S68" s="4"/>
      <c r="T68" s="4" t="s">
        <v>100</v>
      </c>
      <c r="U68" s="17">
        <v>0</v>
      </c>
      <c r="V68" s="17">
        <v>0</v>
      </c>
      <c r="W68" s="17">
        <v>0</v>
      </c>
    </row>
    <row r="69" spans="1:23">
      <c r="A69" s="4"/>
      <c r="B69" s="4" t="s">
        <v>101</v>
      </c>
      <c r="C69" s="17">
        <v>894</v>
      </c>
      <c r="D69" s="17">
        <v>1017</v>
      </c>
      <c r="E69" s="17">
        <v>683</v>
      </c>
      <c r="G69" s="4"/>
      <c r="H69" s="4" t="s">
        <v>101</v>
      </c>
      <c r="I69" s="17">
        <v>0</v>
      </c>
      <c r="J69" s="17">
        <v>4</v>
      </c>
      <c r="K69" s="17">
        <v>0</v>
      </c>
      <c r="M69" s="4"/>
      <c r="N69" s="4" t="s">
        <v>101</v>
      </c>
      <c r="O69" s="17">
        <v>0</v>
      </c>
      <c r="P69" s="17">
        <v>0</v>
      </c>
      <c r="Q69" s="17">
        <v>0</v>
      </c>
      <c r="S69" s="4"/>
      <c r="T69" s="4" t="s">
        <v>101</v>
      </c>
      <c r="U69" s="17">
        <v>0</v>
      </c>
      <c r="V69" s="17">
        <v>0</v>
      </c>
      <c r="W69" s="17">
        <v>0</v>
      </c>
    </row>
    <row r="70" spans="1:23">
      <c r="A70" s="4"/>
      <c r="B70" s="4" t="s">
        <v>102</v>
      </c>
      <c r="C70" s="17">
        <v>219</v>
      </c>
      <c r="D70" s="17">
        <v>394</v>
      </c>
      <c r="E70" s="17">
        <v>96</v>
      </c>
      <c r="G70" s="4"/>
      <c r="H70" s="4" t="s">
        <v>102</v>
      </c>
      <c r="I70" s="17">
        <v>0</v>
      </c>
      <c r="J70" s="17">
        <v>3</v>
      </c>
      <c r="K70" s="17">
        <v>0</v>
      </c>
      <c r="M70" s="4"/>
      <c r="N70" s="4" t="s">
        <v>102</v>
      </c>
      <c r="O70" s="17">
        <v>37</v>
      </c>
      <c r="P70" s="17">
        <v>2036</v>
      </c>
      <c r="Q70" s="17">
        <v>51</v>
      </c>
      <c r="S70" s="4"/>
      <c r="T70" s="4" t="s">
        <v>102</v>
      </c>
      <c r="U70" s="17">
        <v>0</v>
      </c>
      <c r="V70" s="17">
        <v>64</v>
      </c>
      <c r="W70" s="17">
        <v>0</v>
      </c>
    </row>
    <row r="71" spans="1:23">
      <c r="A71" s="4"/>
      <c r="B71" s="4" t="s">
        <v>103</v>
      </c>
      <c r="C71" s="17" t="s">
        <v>277</v>
      </c>
      <c r="D71" s="17" t="s">
        <v>278</v>
      </c>
      <c r="E71" s="17" t="s">
        <v>279</v>
      </c>
      <c r="G71" s="4"/>
      <c r="H71" s="4" t="s">
        <v>103</v>
      </c>
      <c r="I71" s="17" t="s">
        <v>280</v>
      </c>
      <c r="J71" s="17" t="s">
        <v>281</v>
      </c>
      <c r="K71" s="17" t="s">
        <v>280</v>
      </c>
      <c r="M71" s="4"/>
      <c r="N71" s="4" t="s">
        <v>103</v>
      </c>
      <c r="O71" s="17" t="s">
        <v>282</v>
      </c>
      <c r="P71" s="17" t="s">
        <v>283</v>
      </c>
      <c r="Q71" s="17" t="s">
        <v>284</v>
      </c>
      <c r="S71" s="4"/>
      <c r="T71" s="4" t="s">
        <v>103</v>
      </c>
      <c r="U71" s="17" t="s">
        <v>219</v>
      </c>
      <c r="V71" s="17" t="s">
        <v>229</v>
      </c>
      <c r="W71" s="17" t="s">
        <v>219</v>
      </c>
    </row>
    <row r="72" spans="1:23">
      <c r="A72" s="4"/>
      <c r="B72" s="4" t="s">
        <v>115</v>
      </c>
      <c r="C72" s="17">
        <v>0.29820803883772401</v>
      </c>
      <c r="D72" s="17">
        <v>0.29571814136698499</v>
      </c>
      <c r="E72" s="17">
        <v>0.30597587337005699</v>
      </c>
      <c r="G72" s="4"/>
      <c r="H72" s="4" t="s">
        <v>115</v>
      </c>
      <c r="I72" s="17">
        <v>0.33236151603498498</v>
      </c>
      <c r="J72" s="17">
        <v>0.32989690721649401</v>
      </c>
      <c r="K72" s="17">
        <v>0.33236151603498498</v>
      </c>
      <c r="M72" s="4"/>
      <c r="N72" s="4" t="s">
        <v>115</v>
      </c>
      <c r="O72" s="17">
        <v>0</v>
      </c>
      <c r="P72" s="17">
        <v>0</v>
      </c>
      <c r="Q72" s="17">
        <v>0</v>
      </c>
      <c r="S72" s="4"/>
      <c r="T72" s="4" t="s">
        <v>115</v>
      </c>
      <c r="U72" s="17">
        <v>0</v>
      </c>
      <c r="V72" s="17">
        <v>0</v>
      </c>
      <c r="W72" s="17">
        <v>0</v>
      </c>
    </row>
    <row r="73" spans="1:23">
      <c r="A73" s="4"/>
      <c r="B73" s="4" t="s">
        <v>117</v>
      </c>
      <c r="C73" s="17">
        <v>0.82370341155590598</v>
      </c>
      <c r="D73" s="17">
        <v>0.799447840662591</v>
      </c>
      <c r="E73" s="17">
        <v>0.86531256162492598</v>
      </c>
      <c r="G73" s="4"/>
      <c r="H73" s="4" t="s">
        <v>117</v>
      </c>
      <c r="I73" s="17">
        <v>1</v>
      </c>
      <c r="J73" s="17">
        <v>0.98245614035087703</v>
      </c>
      <c r="K73" s="17">
        <v>1</v>
      </c>
      <c r="M73" s="4"/>
      <c r="N73" s="4" t="s">
        <v>117</v>
      </c>
      <c r="O73" s="17" t="s">
        <v>116</v>
      </c>
      <c r="P73" s="17" t="s">
        <v>116</v>
      </c>
      <c r="Q73" s="17" t="s">
        <v>116</v>
      </c>
      <c r="S73" s="4"/>
      <c r="T73" s="4" t="s">
        <v>117</v>
      </c>
      <c r="U73" s="17" t="s">
        <v>116</v>
      </c>
      <c r="V73" s="17" t="s">
        <v>116</v>
      </c>
      <c r="W73" s="17" t="s">
        <v>116</v>
      </c>
    </row>
    <row r="74" spans="1:23">
      <c r="A74" s="4"/>
      <c r="B74" s="4" t="s">
        <v>118</v>
      </c>
      <c r="C74" s="17">
        <v>0.29074074074074002</v>
      </c>
      <c r="D74" s="17">
        <v>0.29417989417989399</v>
      </c>
      <c r="E74" s="18">
        <v>0.29656084656084603</v>
      </c>
      <c r="G74" s="4"/>
      <c r="H74" s="4" t="s">
        <v>118</v>
      </c>
      <c r="I74" s="18">
        <v>0.33236151603498498</v>
      </c>
      <c r="J74" s="17">
        <v>0.33090379008746301</v>
      </c>
      <c r="K74" s="18">
        <v>0.33236151603498498</v>
      </c>
      <c r="M74" s="4"/>
      <c r="N74" s="4" t="s">
        <v>118</v>
      </c>
      <c r="O74" s="17">
        <v>8.5648148148148098E-3</v>
      </c>
      <c r="P74" s="18">
        <v>0.47129629629629599</v>
      </c>
      <c r="Q74" s="17">
        <v>1.18055555555555E-2</v>
      </c>
      <c r="S74" s="4"/>
      <c r="T74" s="4" t="s">
        <v>118</v>
      </c>
      <c r="U74" s="17">
        <v>0</v>
      </c>
      <c r="V74" s="18">
        <v>0.32653061224489699</v>
      </c>
      <c r="W74" s="17">
        <v>0</v>
      </c>
    </row>
    <row r="75" spans="1:23">
      <c r="A75" s="6" t="s">
        <v>25</v>
      </c>
      <c r="B75" s="6" t="s">
        <v>97</v>
      </c>
      <c r="C75" s="16">
        <v>0.58223379629629601</v>
      </c>
      <c r="D75" s="16">
        <v>0.62071759259259196</v>
      </c>
      <c r="E75" s="16">
        <v>0.54276620370370299</v>
      </c>
      <c r="G75" s="6" t="s">
        <v>25</v>
      </c>
      <c r="H75" s="6" t="s">
        <v>97</v>
      </c>
      <c r="I75" s="16">
        <v>0.58418367346938704</v>
      </c>
      <c r="J75" s="16">
        <v>0.48979591836734598</v>
      </c>
      <c r="K75" s="16">
        <v>0.58418367346938704</v>
      </c>
      <c r="M75" s="6" t="s">
        <v>8</v>
      </c>
      <c r="N75" s="6" t="s">
        <v>97</v>
      </c>
      <c r="O75" s="16">
        <v>0.98842592592592504</v>
      </c>
      <c r="P75" s="16">
        <v>0.50185185185185099</v>
      </c>
      <c r="Q75" s="16">
        <v>0.98773148148148104</v>
      </c>
      <c r="S75" s="6" t="s">
        <v>8</v>
      </c>
      <c r="T75" s="6" t="s">
        <v>97</v>
      </c>
      <c r="U75" s="16">
        <v>1</v>
      </c>
      <c r="V75" s="16">
        <v>0.67346938775510201</v>
      </c>
      <c r="W75" s="16">
        <v>1</v>
      </c>
    </row>
    <row r="76" spans="1:23">
      <c r="A76" s="6"/>
      <c r="B76" s="6" t="s">
        <v>98</v>
      </c>
      <c r="C76" s="16">
        <v>0.58223379629629601</v>
      </c>
      <c r="D76" s="16">
        <v>0.62071759259259196</v>
      </c>
      <c r="E76" s="16">
        <v>0.54276620370370299</v>
      </c>
      <c r="G76" s="6"/>
      <c r="H76" s="6" t="s">
        <v>98</v>
      </c>
      <c r="I76" s="16">
        <v>0.58418367346938704</v>
      </c>
      <c r="J76" s="16">
        <v>0.48979591836734598</v>
      </c>
      <c r="K76" s="16">
        <v>0.58418367346938704</v>
      </c>
      <c r="M76" s="6"/>
      <c r="N76" s="6" t="s">
        <v>98</v>
      </c>
      <c r="O76" s="16">
        <v>0.98842592592592504</v>
      </c>
      <c r="P76" s="16">
        <v>0.50185185185185099</v>
      </c>
      <c r="Q76" s="16">
        <v>0.98773148148148104</v>
      </c>
      <c r="S76" s="6"/>
      <c r="T76" s="6" t="s">
        <v>98</v>
      </c>
      <c r="U76" s="16">
        <v>1</v>
      </c>
      <c r="V76" s="16">
        <v>0.67346938775510201</v>
      </c>
      <c r="W76" s="16">
        <v>1</v>
      </c>
    </row>
    <row r="77" spans="1:23">
      <c r="A77" s="6"/>
      <c r="B77" s="6" t="s">
        <v>99</v>
      </c>
      <c r="C77" s="16">
        <v>6821</v>
      </c>
      <c r="D77" s="16">
        <v>8860</v>
      </c>
      <c r="E77" s="16">
        <v>5736</v>
      </c>
      <c r="G77" s="6"/>
      <c r="H77" s="6" t="s">
        <v>99</v>
      </c>
      <c r="I77" s="16">
        <v>458</v>
      </c>
      <c r="J77" s="16">
        <v>257</v>
      </c>
      <c r="K77" s="16">
        <v>458</v>
      </c>
      <c r="M77" s="6"/>
      <c r="N77" s="6" t="s">
        <v>99</v>
      </c>
      <c r="O77" s="16">
        <v>4270</v>
      </c>
      <c r="P77" s="16">
        <v>2168</v>
      </c>
      <c r="Q77" s="16">
        <v>4267</v>
      </c>
      <c r="S77" s="6"/>
      <c r="T77" s="6" t="s">
        <v>99</v>
      </c>
      <c r="U77" s="16">
        <v>196</v>
      </c>
      <c r="V77" s="16">
        <v>132</v>
      </c>
      <c r="W77" s="16">
        <v>196</v>
      </c>
    </row>
    <row r="78" spans="1:23">
      <c r="A78" s="6"/>
      <c r="B78" s="6" t="s">
        <v>100</v>
      </c>
      <c r="C78" s="16">
        <v>3991</v>
      </c>
      <c r="D78" s="16">
        <v>5365</v>
      </c>
      <c r="E78" s="16">
        <v>3588</v>
      </c>
      <c r="G78" s="6"/>
      <c r="H78" s="6" t="s">
        <v>100</v>
      </c>
      <c r="I78" s="16">
        <v>326</v>
      </c>
      <c r="J78" s="16">
        <v>199</v>
      </c>
      <c r="K78" s="16">
        <v>326</v>
      </c>
      <c r="M78" s="6"/>
      <c r="N78" s="6" t="s">
        <v>100</v>
      </c>
      <c r="O78" s="16">
        <v>0</v>
      </c>
      <c r="P78" s="16">
        <v>0</v>
      </c>
      <c r="Q78" s="16">
        <v>0</v>
      </c>
      <c r="S78" s="6"/>
      <c r="T78" s="6" t="s">
        <v>100</v>
      </c>
      <c r="U78" s="16">
        <v>0</v>
      </c>
      <c r="V78" s="16">
        <v>0</v>
      </c>
      <c r="W78" s="16">
        <v>0</v>
      </c>
    </row>
    <row r="79" spans="1:23">
      <c r="A79" s="6"/>
      <c r="B79" s="6" t="s">
        <v>101</v>
      </c>
      <c r="C79" s="16">
        <v>3240</v>
      </c>
      <c r="D79" s="16">
        <v>1866</v>
      </c>
      <c r="E79" s="16">
        <v>3643</v>
      </c>
      <c r="G79" s="6"/>
      <c r="H79" s="6" t="s">
        <v>101</v>
      </c>
      <c r="I79" s="16">
        <v>0</v>
      </c>
      <c r="J79" s="16">
        <v>127</v>
      </c>
      <c r="K79" s="16">
        <v>0</v>
      </c>
      <c r="M79" s="6"/>
      <c r="N79" s="6" t="s">
        <v>101</v>
      </c>
      <c r="O79" s="16">
        <v>0</v>
      </c>
      <c r="P79" s="16">
        <v>0</v>
      </c>
      <c r="Q79" s="16">
        <v>0</v>
      </c>
      <c r="S79" s="6"/>
      <c r="T79" s="6" t="s">
        <v>101</v>
      </c>
      <c r="U79" s="16">
        <v>0</v>
      </c>
      <c r="V79" s="16">
        <v>0</v>
      </c>
      <c r="W79" s="16">
        <v>0</v>
      </c>
    </row>
    <row r="80" spans="1:23">
      <c r="A80" s="6"/>
      <c r="B80" s="6" t="s">
        <v>102</v>
      </c>
      <c r="C80" s="16">
        <v>3228</v>
      </c>
      <c r="D80" s="16">
        <v>1189</v>
      </c>
      <c r="E80" s="16">
        <v>4313</v>
      </c>
      <c r="G80" s="6"/>
      <c r="H80" s="6" t="s">
        <v>102</v>
      </c>
      <c r="I80" s="16">
        <v>0</v>
      </c>
      <c r="J80" s="16">
        <v>201</v>
      </c>
      <c r="K80" s="16">
        <v>0</v>
      </c>
      <c r="M80" s="6"/>
      <c r="N80" s="6" t="s">
        <v>102</v>
      </c>
      <c r="O80" s="16">
        <v>50</v>
      </c>
      <c r="P80" s="16">
        <v>2152</v>
      </c>
      <c r="Q80" s="16">
        <v>53</v>
      </c>
      <c r="S80" s="6"/>
      <c r="T80" s="6" t="s">
        <v>102</v>
      </c>
      <c r="U80" s="16">
        <v>0</v>
      </c>
      <c r="V80" s="16">
        <v>64</v>
      </c>
      <c r="W80" s="16">
        <v>0</v>
      </c>
    </row>
    <row r="81" spans="1:23">
      <c r="A81" s="6"/>
      <c r="B81" s="6" t="s">
        <v>103</v>
      </c>
      <c r="C81" s="16" t="s">
        <v>285</v>
      </c>
      <c r="D81" s="16" t="s">
        <v>286</v>
      </c>
      <c r="E81" s="16" t="s">
        <v>287</v>
      </c>
      <c r="G81" s="6"/>
      <c r="H81" s="6" t="s">
        <v>103</v>
      </c>
      <c r="I81" s="16" t="s">
        <v>288</v>
      </c>
      <c r="J81" s="16" t="s">
        <v>289</v>
      </c>
      <c r="K81" s="16" t="s">
        <v>288</v>
      </c>
      <c r="M81" s="6"/>
      <c r="N81" s="6" t="s">
        <v>103</v>
      </c>
      <c r="O81" s="16" t="s">
        <v>226</v>
      </c>
      <c r="P81" s="16" t="s">
        <v>227</v>
      </c>
      <c r="Q81" s="16" t="s">
        <v>228</v>
      </c>
      <c r="S81" s="6"/>
      <c r="T81" s="6" t="s">
        <v>103</v>
      </c>
      <c r="U81" s="16" t="s">
        <v>219</v>
      </c>
      <c r="V81" s="16" t="s">
        <v>229</v>
      </c>
      <c r="W81" s="16" t="s">
        <v>219</v>
      </c>
    </row>
    <row r="82" spans="1:23">
      <c r="A82" s="6"/>
      <c r="B82" s="6" t="s">
        <v>115</v>
      </c>
      <c r="C82" s="16">
        <v>0.369126896041435</v>
      </c>
      <c r="D82" s="16">
        <v>0.37715289982425299</v>
      </c>
      <c r="E82" s="16">
        <v>0.38481338481338401</v>
      </c>
      <c r="G82" s="6"/>
      <c r="H82" s="6" t="s">
        <v>115</v>
      </c>
      <c r="I82" s="16">
        <v>0.41581632653061201</v>
      </c>
      <c r="J82" s="16">
        <v>0.43640350877192902</v>
      </c>
      <c r="K82" s="16">
        <v>0.41581632653061201</v>
      </c>
      <c r="M82" s="6"/>
      <c r="N82" s="6" t="s">
        <v>115</v>
      </c>
      <c r="O82" s="16">
        <v>0</v>
      </c>
      <c r="P82" s="16">
        <v>0</v>
      </c>
      <c r="Q82" s="16">
        <v>0</v>
      </c>
      <c r="S82" s="6"/>
      <c r="T82" s="6" t="s">
        <v>115</v>
      </c>
      <c r="U82" s="16">
        <v>0</v>
      </c>
      <c r="V82" s="16">
        <v>0</v>
      </c>
      <c r="W82" s="16">
        <v>0</v>
      </c>
    </row>
    <row r="83" spans="1:23">
      <c r="A83" s="6"/>
      <c r="B83" s="6" t="s">
        <v>117</v>
      </c>
      <c r="C83" s="16">
        <v>0.55192919374913496</v>
      </c>
      <c r="D83" s="16">
        <v>0.74194440602959399</v>
      </c>
      <c r="E83" s="16">
        <v>0.49619692988521602</v>
      </c>
      <c r="G83" s="6"/>
      <c r="H83" s="6" t="s">
        <v>117</v>
      </c>
      <c r="I83" s="16">
        <v>1</v>
      </c>
      <c r="J83" s="16">
        <v>0.61042944785275999</v>
      </c>
      <c r="K83" s="16">
        <v>1</v>
      </c>
      <c r="M83" s="6"/>
      <c r="N83" s="6" t="s">
        <v>117</v>
      </c>
      <c r="O83" s="16" t="s">
        <v>116</v>
      </c>
      <c r="P83" s="16" t="s">
        <v>116</v>
      </c>
      <c r="Q83" s="16" t="s">
        <v>116</v>
      </c>
      <c r="S83" s="6"/>
      <c r="T83" s="6" t="s">
        <v>117</v>
      </c>
      <c r="U83" s="16" t="s">
        <v>116</v>
      </c>
      <c r="V83" s="16" t="s">
        <v>116</v>
      </c>
      <c r="W83" s="16" t="s">
        <v>116</v>
      </c>
    </row>
    <row r="84" spans="1:23">
      <c r="A84" s="6"/>
      <c r="B84" s="6" t="s">
        <v>118</v>
      </c>
      <c r="C84" s="16">
        <v>0.41776620370370299</v>
      </c>
      <c r="D84" s="16">
        <v>0.37928240740740699</v>
      </c>
      <c r="E84" s="18">
        <v>0.45723379629629601</v>
      </c>
      <c r="G84" s="6"/>
      <c r="H84" s="6" t="s">
        <v>118</v>
      </c>
      <c r="I84" s="16">
        <v>0.41581632653061201</v>
      </c>
      <c r="J84" s="18">
        <v>0.51020408163265296</v>
      </c>
      <c r="K84" s="16">
        <v>0.41581632653061201</v>
      </c>
      <c r="M84" s="6"/>
      <c r="N84" s="6" t="s">
        <v>118</v>
      </c>
      <c r="O84" s="16">
        <v>1.1574074074074001E-2</v>
      </c>
      <c r="P84" s="18">
        <v>0.49814814814814801</v>
      </c>
      <c r="Q84" s="16">
        <v>1.22685185185185E-2</v>
      </c>
      <c r="S84" s="6"/>
      <c r="T84" s="6" t="s">
        <v>118</v>
      </c>
      <c r="U84" s="16">
        <v>0</v>
      </c>
      <c r="V84" s="18">
        <v>0.32653061224489699</v>
      </c>
      <c r="W84" s="16">
        <v>0</v>
      </c>
    </row>
    <row r="85" spans="1:23">
      <c r="A85" s="8" t="s">
        <v>27</v>
      </c>
      <c r="B85" s="14" t="s">
        <v>97</v>
      </c>
      <c r="C85" s="17">
        <v>0.50329218106995799</v>
      </c>
      <c r="D85" s="17">
        <v>0.52453703703703702</v>
      </c>
      <c r="E85" s="17">
        <v>0.47834362139917602</v>
      </c>
      <c r="G85" s="8" t="s">
        <v>27</v>
      </c>
      <c r="H85" s="4" t="s">
        <v>97</v>
      </c>
      <c r="I85" s="17">
        <v>0.51587301587301504</v>
      </c>
      <c r="J85" s="17">
        <v>0.497732426303854</v>
      </c>
      <c r="K85" s="17">
        <v>0.52040816326530603</v>
      </c>
      <c r="O85">
        <f>VAR(O14,O24,O34,O44,O54,O64,O74,O84)</f>
        <v>0.26796231900199607</v>
      </c>
      <c r="P85">
        <f>VAR(P14,P24,P34,P44,P54,P64,P74,P84)</f>
        <v>3.101447295096043E-2</v>
      </c>
      <c r="Q85">
        <f>VAR(Q14,Q24,Q34,Q44,Q54,Q64,Q74,Q84)</f>
        <v>0.25471642657352284</v>
      </c>
      <c r="U85">
        <f>VAR(U14,U24,U34,U44,U54,U64,U74,U84)</f>
        <v>0.10350923350389704</v>
      </c>
      <c r="V85">
        <f>VAR(V14,V24,V34,V44,V54,V64,V74,V84)</f>
        <v>4.8499137264235222E-2</v>
      </c>
      <c r="W85">
        <f>VAR(W14,W24,W34,W44,W54,W64,W74,W84)</f>
        <v>0.2198488724936036</v>
      </c>
    </row>
    <row r="86" spans="1:23">
      <c r="A86" s="4"/>
      <c r="B86" s="14" t="s">
        <v>98</v>
      </c>
      <c r="C86" s="17">
        <v>0.50329218106995799</v>
      </c>
      <c r="D86" s="17">
        <v>0.52453703703703702</v>
      </c>
      <c r="E86" s="17">
        <v>0.47834362139917602</v>
      </c>
      <c r="G86" s="4"/>
      <c r="H86" s="4" t="s">
        <v>98</v>
      </c>
      <c r="I86" s="17">
        <v>0.51587301587301504</v>
      </c>
      <c r="J86" s="17">
        <v>0.497732426303854</v>
      </c>
      <c r="K86" s="17">
        <v>0.52040816326530603</v>
      </c>
    </row>
    <row r="87" spans="1:23">
      <c r="A87" s="4"/>
      <c r="B87" s="14" t="s">
        <v>99</v>
      </c>
      <c r="C87" s="17">
        <v>6234</v>
      </c>
      <c r="D87" s="17">
        <v>7632</v>
      </c>
      <c r="E87" s="17">
        <v>5400</v>
      </c>
      <c r="G87" s="4"/>
      <c r="H87" s="4" t="s">
        <v>99</v>
      </c>
      <c r="I87" s="17">
        <v>444</v>
      </c>
      <c r="J87" s="17">
        <v>241</v>
      </c>
      <c r="K87" s="17">
        <v>459</v>
      </c>
    </row>
    <row r="88" spans="1:23">
      <c r="A88" s="4"/>
      <c r="B88" s="14" t="s">
        <v>100</v>
      </c>
      <c r="C88" s="17">
        <v>5798</v>
      </c>
      <c r="D88" s="17">
        <v>6783</v>
      </c>
      <c r="E88" s="17">
        <v>5449</v>
      </c>
      <c r="G88" s="4"/>
      <c r="H88" s="4" t="s">
        <v>100</v>
      </c>
      <c r="I88" s="17">
        <v>412</v>
      </c>
      <c r="J88" s="17">
        <v>225</v>
      </c>
      <c r="K88" s="17">
        <v>423</v>
      </c>
    </row>
    <row r="89" spans="1:23">
      <c r="A89" s="4"/>
      <c r="B89" s="14" t="s">
        <v>101</v>
      </c>
      <c r="C89" s="17">
        <v>3550</v>
      </c>
      <c r="D89" s="17">
        <v>2565</v>
      </c>
      <c r="E89" s="17">
        <v>3899</v>
      </c>
      <c r="G89" s="4"/>
      <c r="H89" s="4" t="s">
        <v>101</v>
      </c>
      <c r="I89" s="17">
        <v>11</v>
      </c>
      <c r="J89" s="17">
        <v>198</v>
      </c>
      <c r="K89" s="17">
        <v>0</v>
      </c>
    </row>
    <row r="90" spans="1:23">
      <c r="A90" s="4"/>
      <c r="B90" s="14" t="s">
        <v>102</v>
      </c>
      <c r="C90" s="17">
        <v>3858</v>
      </c>
      <c r="D90" s="17">
        <v>2460</v>
      </c>
      <c r="E90" s="17">
        <v>4692</v>
      </c>
      <c r="G90" s="4"/>
      <c r="H90" s="4" t="s">
        <v>102</v>
      </c>
      <c r="I90" s="17">
        <v>15</v>
      </c>
      <c r="J90" s="17">
        <v>218</v>
      </c>
      <c r="K90" s="17">
        <v>0</v>
      </c>
    </row>
    <row r="91" spans="1:23">
      <c r="A91" s="4"/>
      <c r="B91" s="14" t="s">
        <v>103</v>
      </c>
      <c r="C91" s="17" t="s">
        <v>290</v>
      </c>
      <c r="D91" s="17" t="s">
        <v>291</v>
      </c>
      <c r="E91" s="17" t="s">
        <v>292</v>
      </c>
      <c r="G91" s="4"/>
      <c r="H91" s="4" t="s">
        <v>103</v>
      </c>
      <c r="I91" s="17" t="s">
        <v>293</v>
      </c>
      <c r="J91" s="17" t="s">
        <v>294</v>
      </c>
      <c r="K91" s="17" t="s">
        <v>295</v>
      </c>
    </row>
    <row r="92" spans="1:23">
      <c r="A92" s="4"/>
      <c r="B92" s="14" t="s">
        <v>115</v>
      </c>
      <c r="C92" s="17">
        <v>0.48188164893617003</v>
      </c>
      <c r="D92" s="17">
        <v>0.470551508844953</v>
      </c>
      <c r="E92" s="17">
        <v>0.50225827265185696</v>
      </c>
      <c r="G92" s="4"/>
      <c r="H92" s="4" t="s">
        <v>115</v>
      </c>
      <c r="I92" s="17">
        <v>0.48130841121495299</v>
      </c>
      <c r="J92" s="17">
        <v>0.482832618025751</v>
      </c>
      <c r="K92" s="17">
        <v>0.47959183673469302</v>
      </c>
    </row>
    <row r="93" spans="1:23">
      <c r="A93" s="4"/>
      <c r="B93" s="14" t="s">
        <v>117</v>
      </c>
      <c r="C93" s="17">
        <v>0.62023962344886596</v>
      </c>
      <c r="D93" s="17">
        <v>0.72560975609756095</v>
      </c>
      <c r="E93" s="17">
        <v>0.58290543431750097</v>
      </c>
      <c r="G93" s="4"/>
      <c r="H93" s="4" t="s">
        <v>117</v>
      </c>
      <c r="I93" s="17">
        <v>0.97399527186761203</v>
      </c>
      <c r="J93" s="17">
        <v>0.53191489361702105</v>
      </c>
      <c r="K93" s="17">
        <v>1</v>
      </c>
    </row>
    <row r="94" spans="1:23">
      <c r="A94" s="4"/>
      <c r="B94" s="14" t="s">
        <v>118</v>
      </c>
      <c r="C94" s="17">
        <v>0.49670781893004101</v>
      </c>
      <c r="D94" s="17">
        <v>0.47546296296296298</v>
      </c>
      <c r="E94" s="18">
        <v>0.52165637860082303</v>
      </c>
      <c r="G94" s="4"/>
      <c r="H94" s="4" t="s">
        <v>118</v>
      </c>
      <c r="I94" s="17">
        <v>0.48412698412698402</v>
      </c>
      <c r="J94" s="18">
        <v>0.50226757369614505</v>
      </c>
      <c r="K94" s="17">
        <v>0.47959183673469302</v>
      </c>
    </row>
    <row r="95" spans="1:23">
      <c r="C95">
        <f>VAR(C74,C64,C54,C44,C34,C24,C14)</f>
        <v>2.4716039119599176E-2</v>
      </c>
      <c r="D95">
        <f>VAR(D74,D64,D54,D44,D34,D24,D14)</f>
        <v>8.4739361099650523E-3</v>
      </c>
      <c r="E95">
        <f>VAR(E74,E64,E54,E44,E34,E24,E14)</f>
        <v>3.1372105609365243E-2</v>
      </c>
      <c r="I95">
        <f>VAR(I74,I64,I54,I44,I34,I24,I14)</f>
        <v>2.057214183446127E-2</v>
      </c>
      <c r="J95">
        <f>VAR(J74,J64,J54,J44,J34,J24,J14)</f>
        <v>9.5726887768257298E-3</v>
      </c>
      <c r="K95">
        <f>VAR(K74,K64,K54,K44,K34,K24,K14)</f>
        <v>1.2835218278422184E-2</v>
      </c>
    </row>
    <row r="175" spans="1:1">
      <c r="A175" s="10"/>
    </row>
  </sheetData>
  <mergeCells count="4">
    <mergeCell ref="A3:E3"/>
    <mergeCell ref="G3:K3"/>
    <mergeCell ref="M3:Q3"/>
    <mergeCell ref="S3:W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5"/>
  <sheetViews>
    <sheetView topLeftCell="M1" workbookViewId="0">
      <selection activeCell="V24" sqref="V24"/>
    </sheetView>
  </sheetViews>
  <sheetFormatPr defaultColWidth="8.85546875" defaultRowHeight="15"/>
  <cols>
    <col min="1" max="1" width="17.140625" style="9" customWidth="1"/>
    <col min="2" max="2" width="19.7109375" style="9" customWidth="1"/>
    <col min="3" max="3" width="17.140625" customWidth="1"/>
    <col min="4" max="4" width="17.140625" style="2" customWidth="1"/>
    <col min="5" max="5" width="17.140625" customWidth="1"/>
    <col min="7" max="7" width="17.140625" customWidth="1"/>
    <col min="8" max="8" width="19.7109375" customWidth="1"/>
    <col min="9" max="11" width="17.140625" customWidth="1"/>
    <col min="12" max="12" width="9.140625"/>
    <col min="13" max="13" width="17.140625" customWidth="1"/>
    <col min="14" max="14" width="19.7109375" customWidth="1"/>
    <col min="15" max="17" width="17.140625" customWidth="1"/>
    <col min="19" max="19" width="17.140625" customWidth="1"/>
    <col min="20" max="20" width="19.7109375" customWidth="1"/>
    <col min="21" max="23" width="17.140625" customWidth="1"/>
  </cols>
  <sheetData>
    <row r="1" spans="1:23">
      <c r="A1" s="13" t="s">
        <v>91</v>
      </c>
      <c r="B1" s="13" t="s">
        <v>296</v>
      </c>
    </row>
    <row r="3" spans="1:23" ht="18.95">
      <c r="A3" s="63" t="s">
        <v>1</v>
      </c>
      <c r="B3" s="63"/>
      <c r="C3" s="63"/>
      <c r="D3" s="63"/>
      <c r="E3" s="63"/>
      <c r="G3" s="63" t="s">
        <v>2</v>
      </c>
      <c r="H3" s="63"/>
      <c r="I3" s="63"/>
      <c r="J3" s="63"/>
      <c r="K3" s="63"/>
      <c r="M3" s="63" t="s">
        <v>3</v>
      </c>
      <c r="N3" s="63"/>
      <c r="O3" s="63"/>
      <c r="P3" s="63"/>
      <c r="Q3" s="63"/>
      <c r="S3" s="63" t="s">
        <v>4</v>
      </c>
      <c r="T3" s="63"/>
      <c r="U3" s="63"/>
      <c r="V3" s="63"/>
      <c r="W3" s="63"/>
    </row>
    <row r="4" spans="1:23">
      <c r="A4" s="11" t="s">
        <v>93</v>
      </c>
      <c r="B4" s="11" t="s">
        <v>94</v>
      </c>
      <c r="C4" s="11" t="s">
        <v>95</v>
      </c>
      <c r="D4" s="3" t="s">
        <v>96</v>
      </c>
      <c r="E4" s="3" t="s">
        <v>19</v>
      </c>
      <c r="F4" s="1"/>
      <c r="G4" s="12" t="s">
        <v>93</v>
      </c>
      <c r="H4" s="12" t="s">
        <v>94</v>
      </c>
      <c r="I4" s="3" t="s">
        <v>95</v>
      </c>
      <c r="J4" s="3" t="s">
        <v>96</v>
      </c>
      <c r="K4" s="3" t="s">
        <v>19</v>
      </c>
      <c r="L4" s="1"/>
      <c r="M4" s="12" t="s">
        <v>93</v>
      </c>
      <c r="N4" s="12" t="s">
        <v>94</v>
      </c>
      <c r="O4" s="3" t="s">
        <v>95</v>
      </c>
      <c r="P4" s="3" t="s">
        <v>96</v>
      </c>
      <c r="Q4" s="3" t="s">
        <v>19</v>
      </c>
      <c r="S4" s="12" t="s">
        <v>93</v>
      </c>
      <c r="T4" s="12" t="s">
        <v>94</v>
      </c>
      <c r="U4" s="3" t="s">
        <v>95</v>
      </c>
      <c r="V4" s="3" t="s">
        <v>96</v>
      </c>
      <c r="W4" s="3" t="s">
        <v>19</v>
      </c>
    </row>
    <row r="5" spans="1:23">
      <c r="A5" s="4" t="s">
        <v>5</v>
      </c>
      <c r="B5" s="4" t="s">
        <v>97</v>
      </c>
      <c r="C5" s="17">
        <v>0.128060263653484</v>
      </c>
      <c r="D5" s="17">
        <v>0.14642184557438701</v>
      </c>
      <c r="E5" s="17">
        <v>0.111581920903954</v>
      </c>
      <c r="G5" s="4" t="s">
        <v>5</v>
      </c>
      <c r="H5" s="4" t="s">
        <v>97</v>
      </c>
      <c r="I5" s="17">
        <v>0.103092783505154</v>
      </c>
      <c r="J5" s="17">
        <v>0.123711340206185</v>
      </c>
      <c r="K5" s="17">
        <v>9.2783505154639095E-2</v>
      </c>
      <c r="M5" s="8" t="s">
        <v>26</v>
      </c>
      <c r="N5" s="4" t="s">
        <v>97</v>
      </c>
      <c r="O5" s="4" t="s">
        <v>187</v>
      </c>
      <c r="P5" s="5" t="s">
        <v>187</v>
      </c>
      <c r="Q5" s="4" t="s">
        <v>187</v>
      </c>
      <c r="S5" s="8" t="s">
        <v>26</v>
      </c>
      <c r="T5" s="4" t="s">
        <v>97</v>
      </c>
      <c r="U5" s="4" t="s">
        <v>187</v>
      </c>
      <c r="V5" s="5" t="s">
        <v>187</v>
      </c>
      <c r="W5" s="4" t="s">
        <v>187</v>
      </c>
    </row>
    <row r="6" spans="1:23">
      <c r="A6" s="4"/>
      <c r="B6" s="4" t="s">
        <v>98</v>
      </c>
      <c r="C6" s="17">
        <v>0.128060263653484</v>
      </c>
      <c r="D6" s="17">
        <v>0.14642184557438701</v>
      </c>
      <c r="E6" s="17">
        <v>0.111581920903954</v>
      </c>
      <c r="G6" s="4"/>
      <c r="H6" s="4" t="s">
        <v>98</v>
      </c>
      <c r="I6" s="17">
        <v>0.103092783505154</v>
      </c>
      <c r="J6" s="17">
        <v>0.123711340206185</v>
      </c>
      <c r="K6" s="17">
        <v>9.2783505154639095E-2</v>
      </c>
      <c r="M6" s="4"/>
      <c r="N6" s="4" t="s">
        <v>98</v>
      </c>
      <c r="O6" s="4"/>
      <c r="P6" s="5"/>
      <c r="Q6" s="4"/>
      <c r="S6" s="4"/>
      <c r="T6" s="4" t="s">
        <v>98</v>
      </c>
      <c r="U6" s="4"/>
      <c r="V6" s="5"/>
      <c r="W6" s="4"/>
    </row>
    <row r="7" spans="1:23">
      <c r="A7" s="4"/>
      <c r="B7" s="4" t="s">
        <v>99</v>
      </c>
      <c r="C7" s="17">
        <v>220</v>
      </c>
      <c r="D7" s="17">
        <v>137</v>
      </c>
      <c r="E7" s="17">
        <v>181</v>
      </c>
      <c r="G7" s="4"/>
      <c r="H7" s="4" t="s">
        <v>99</v>
      </c>
      <c r="I7" s="17">
        <v>2</v>
      </c>
      <c r="J7" s="17">
        <v>7</v>
      </c>
      <c r="K7" s="17">
        <v>1</v>
      </c>
      <c r="M7" s="4"/>
      <c r="N7" s="4" t="s">
        <v>99</v>
      </c>
      <c r="O7" s="4"/>
      <c r="P7" s="5"/>
      <c r="Q7" s="4"/>
      <c r="S7" s="4"/>
      <c r="T7" s="4" t="s">
        <v>99</v>
      </c>
      <c r="U7" s="4"/>
      <c r="V7" s="5"/>
      <c r="W7" s="4"/>
    </row>
    <row r="8" spans="1:23">
      <c r="A8" s="4"/>
      <c r="B8" s="4" t="s">
        <v>100</v>
      </c>
      <c r="C8" s="17">
        <v>150</v>
      </c>
      <c r="D8" s="17">
        <v>28</v>
      </c>
      <c r="E8" s="17">
        <v>146</v>
      </c>
      <c r="G8" s="4"/>
      <c r="H8" s="4" t="s">
        <v>100</v>
      </c>
      <c r="I8" s="17">
        <v>0</v>
      </c>
      <c r="J8" s="17">
        <v>3</v>
      </c>
      <c r="K8" s="17">
        <v>0</v>
      </c>
      <c r="M8" s="4"/>
      <c r="N8" s="4" t="s">
        <v>100</v>
      </c>
      <c r="O8" s="4"/>
      <c r="P8" s="5"/>
      <c r="Q8" s="4"/>
      <c r="S8" s="4"/>
      <c r="T8" s="4" t="s">
        <v>100</v>
      </c>
      <c r="U8" s="4"/>
      <c r="V8" s="5"/>
      <c r="W8" s="4"/>
    </row>
    <row r="9" spans="1:23">
      <c r="A9" s="4"/>
      <c r="B9" s="4" t="s">
        <v>101</v>
      </c>
      <c r="C9" s="17">
        <v>52</v>
      </c>
      <c r="D9" s="17">
        <v>174</v>
      </c>
      <c r="E9" s="17">
        <v>56</v>
      </c>
      <c r="G9" s="4"/>
      <c r="H9" s="4" t="s">
        <v>101</v>
      </c>
      <c r="I9" s="17">
        <v>8</v>
      </c>
      <c r="J9" s="17">
        <v>5</v>
      </c>
      <c r="K9" s="17">
        <v>8</v>
      </c>
      <c r="M9" s="4"/>
      <c r="N9" s="4" t="s">
        <v>101</v>
      </c>
      <c r="O9" s="4"/>
      <c r="P9" s="5"/>
      <c r="Q9" s="4"/>
      <c r="S9" s="4"/>
      <c r="T9" s="4" t="s">
        <v>101</v>
      </c>
      <c r="U9" s="4"/>
      <c r="V9" s="5"/>
      <c r="W9" s="4"/>
    </row>
    <row r="10" spans="1:23">
      <c r="A10" s="4"/>
      <c r="B10" s="4" t="s">
        <v>102</v>
      </c>
      <c r="C10" s="17">
        <v>1702</v>
      </c>
      <c r="D10" s="17">
        <v>1785</v>
      </c>
      <c r="E10" s="17">
        <v>1741</v>
      </c>
      <c r="G10" s="4"/>
      <c r="H10" s="4" t="s">
        <v>102</v>
      </c>
      <c r="I10" s="17">
        <v>87</v>
      </c>
      <c r="J10" s="17">
        <v>82</v>
      </c>
      <c r="K10" s="17">
        <v>88</v>
      </c>
      <c r="M10" s="4"/>
      <c r="N10" s="4" t="s">
        <v>102</v>
      </c>
      <c r="O10" s="4"/>
      <c r="P10" s="5"/>
      <c r="Q10" s="4"/>
      <c r="S10" s="4"/>
      <c r="T10" s="4" t="s">
        <v>102</v>
      </c>
      <c r="U10" s="4"/>
      <c r="V10" s="5"/>
      <c r="W10" s="4"/>
    </row>
    <row r="11" spans="1:23">
      <c r="A11" s="4"/>
      <c r="B11" s="4" t="s">
        <v>103</v>
      </c>
      <c r="C11" s="17" t="s">
        <v>297</v>
      </c>
      <c r="D11" s="17" t="s">
        <v>298</v>
      </c>
      <c r="E11" s="17" t="s">
        <v>299</v>
      </c>
      <c r="G11" s="4"/>
      <c r="H11" s="4" t="s">
        <v>103</v>
      </c>
      <c r="I11" s="17" t="s">
        <v>300</v>
      </c>
      <c r="J11" s="17" t="s">
        <v>301</v>
      </c>
      <c r="K11" s="17" t="s">
        <v>302</v>
      </c>
      <c r="M11" s="4"/>
      <c r="N11" s="4" t="s">
        <v>103</v>
      </c>
      <c r="O11" s="4"/>
      <c r="P11" s="5"/>
      <c r="Q11" s="4"/>
      <c r="S11" s="4"/>
      <c r="T11" s="4" t="s">
        <v>103</v>
      </c>
      <c r="U11" s="4"/>
      <c r="V11" s="5"/>
      <c r="W11" s="4"/>
    </row>
    <row r="12" spans="1:23">
      <c r="A12" s="4"/>
      <c r="B12" s="4" t="s">
        <v>115</v>
      </c>
      <c r="C12" s="17">
        <v>0.40540540540540498</v>
      </c>
      <c r="D12" s="17">
        <v>0.16969696969696901</v>
      </c>
      <c r="E12" s="17">
        <v>0.44648318042813401</v>
      </c>
      <c r="G12" s="4"/>
      <c r="H12" s="4" t="s">
        <v>115</v>
      </c>
      <c r="I12" s="17">
        <v>0</v>
      </c>
      <c r="J12" s="17">
        <v>0.3</v>
      </c>
      <c r="K12" s="17">
        <v>0</v>
      </c>
      <c r="M12" s="4"/>
      <c r="N12" s="4" t="s">
        <v>115</v>
      </c>
      <c r="O12" s="4"/>
      <c r="P12" s="5"/>
      <c r="Q12" s="4"/>
      <c r="S12" s="4"/>
      <c r="T12" s="4" t="s">
        <v>115</v>
      </c>
      <c r="U12" s="4"/>
      <c r="V12" s="5"/>
      <c r="W12" s="4"/>
    </row>
    <row r="13" spans="1:23">
      <c r="A13" s="4"/>
      <c r="B13" s="4" t="s">
        <v>117</v>
      </c>
      <c r="C13" s="17">
        <v>0.74257425742574201</v>
      </c>
      <c r="D13" s="17">
        <v>0.13861386138613799</v>
      </c>
      <c r="E13" s="17">
        <v>0.72277227722772197</v>
      </c>
      <c r="G13" s="4"/>
      <c r="H13" s="4" t="s">
        <v>117</v>
      </c>
      <c r="I13" s="17">
        <v>0</v>
      </c>
      <c r="J13" s="17">
        <v>0.375</v>
      </c>
      <c r="K13" s="17">
        <v>0</v>
      </c>
      <c r="M13" s="4"/>
      <c r="N13" s="4" t="s">
        <v>117</v>
      </c>
      <c r="O13" s="4"/>
      <c r="P13" s="5"/>
      <c r="Q13" s="4"/>
      <c r="S13" s="4"/>
      <c r="T13" s="4" t="s">
        <v>117</v>
      </c>
      <c r="U13" s="4"/>
      <c r="V13" s="5"/>
      <c r="W13" s="4"/>
    </row>
    <row r="14" spans="1:23">
      <c r="A14" s="4"/>
      <c r="B14" s="4" t="s">
        <v>118</v>
      </c>
      <c r="C14" s="17">
        <v>0.871939736346516</v>
      </c>
      <c r="D14" s="17">
        <v>0.85357815442561202</v>
      </c>
      <c r="E14" s="18">
        <v>0.88841807909604498</v>
      </c>
      <c r="G14" s="4"/>
      <c r="H14" s="4" t="s">
        <v>118</v>
      </c>
      <c r="I14" s="17">
        <v>0.89690721649484495</v>
      </c>
      <c r="J14" s="17">
        <v>0.87628865979381398</v>
      </c>
      <c r="K14" s="18">
        <v>0.90721649484536004</v>
      </c>
      <c r="M14" s="4"/>
      <c r="N14" s="4" t="s">
        <v>118</v>
      </c>
      <c r="O14" s="4"/>
      <c r="P14" s="5"/>
      <c r="Q14" s="4"/>
      <c r="S14" s="4"/>
      <c r="T14" s="4" t="s">
        <v>118</v>
      </c>
      <c r="U14" s="4"/>
      <c r="V14" s="5"/>
      <c r="W14" s="4"/>
    </row>
    <row r="15" spans="1:23">
      <c r="A15" s="6" t="s">
        <v>8</v>
      </c>
      <c r="B15" s="6" t="s">
        <v>97</v>
      </c>
      <c r="C15" s="16">
        <v>0.14642184557438701</v>
      </c>
      <c r="D15" s="16">
        <v>0.65419020715630805</v>
      </c>
      <c r="E15" s="16">
        <v>0.14689265536723101</v>
      </c>
      <c r="G15" s="6" t="s">
        <v>8</v>
      </c>
      <c r="H15" s="6" t="s">
        <v>97</v>
      </c>
      <c r="I15" s="16">
        <v>7.7720207253885995E-2</v>
      </c>
      <c r="J15" s="16">
        <v>0.25906735751295301</v>
      </c>
      <c r="K15" s="16">
        <v>0.181347150259067</v>
      </c>
      <c r="M15" s="6" t="s">
        <v>24</v>
      </c>
      <c r="N15" s="6" t="s">
        <v>97</v>
      </c>
      <c r="O15" s="16">
        <v>0.298964218455743</v>
      </c>
      <c r="P15" s="16">
        <v>0.144538606403013</v>
      </c>
      <c r="Q15" s="16">
        <v>0.174435028248587</v>
      </c>
      <c r="S15" s="6" t="s">
        <v>24</v>
      </c>
      <c r="T15" s="6" t="s">
        <v>97</v>
      </c>
      <c r="U15" s="16">
        <v>0.15625</v>
      </c>
      <c r="V15" s="16">
        <v>3.125E-2</v>
      </c>
      <c r="W15" s="16">
        <v>0.234375</v>
      </c>
    </row>
    <row r="16" spans="1:23">
      <c r="A16" s="6"/>
      <c r="B16" s="6" t="s">
        <v>98</v>
      </c>
      <c r="C16" s="16">
        <v>0.14642184557438701</v>
      </c>
      <c r="D16" s="16">
        <v>0.65419020715630805</v>
      </c>
      <c r="E16" s="16">
        <v>0.14689265536723101</v>
      </c>
      <c r="G16" s="6"/>
      <c r="H16" s="6" t="s">
        <v>98</v>
      </c>
      <c r="I16" s="16">
        <v>7.7720207253885995E-2</v>
      </c>
      <c r="J16" s="16">
        <v>0.25906735751295301</v>
      </c>
      <c r="K16" s="16">
        <v>0.181347150259067</v>
      </c>
      <c r="M16" s="6"/>
      <c r="N16" s="6" t="s">
        <v>98</v>
      </c>
      <c r="O16" s="16">
        <v>0.298964218455743</v>
      </c>
      <c r="P16" s="16">
        <v>0.144538606403013</v>
      </c>
      <c r="Q16" s="16">
        <v>0.174435028248587</v>
      </c>
      <c r="S16" s="6"/>
      <c r="T16" s="6" t="s">
        <v>98</v>
      </c>
      <c r="U16" s="16">
        <v>0.15625</v>
      </c>
      <c r="V16" s="16">
        <v>3.125E-2</v>
      </c>
      <c r="W16" s="16">
        <v>0.234375</v>
      </c>
    </row>
    <row r="17" spans="1:23">
      <c r="A17" s="6"/>
      <c r="B17" s="6" t="s">
        <v>99</v>
      </c>
      <c r="C17" s="16">
        <v>470</v>
      </c>
      <c r="D17" s="16">
        <v>2577</v>
      </c>
      <c r="E17" s="16">
        <v>478</v>
      </c>
      <c r="G17" s="6"/>
      <c r="H17" s="6" t="s">
        <v>99</v>
      </c>
      <c r="I17" s="16">
        <v>7</v>
      </c>
      <c r="J17" s="16">
        <v>47</v>
      </c>
      <c r="K17" s="16">
        <v>27</v>
      </c>
      <c r="M17" s="6"/>
      <c r="N17" s="6" t="s">
        <v>99</v>
      </c>
      <c r="O17" s="16">
        <v>1110</v>
      </c>
      <c r="P17" s="16">
        <v>412</v>
      </c>
      <c r="Q17" s="16">
        <v>716</v>
      </c>
      <c r="S17" s="6"/>
      <c r="T17" s="6" t="s">
        <v>99</v>
      </c>
      <c r="U17" s="16">
        <v>22</v>
      </c>
      <c r="V17" s="16">
        <v>2</v>
      </c>
      <c r="W17" s="16">
        <v>37</v>
      </c>
    </row>
    <row r="18" spans="1:23">
      <c r="A18" s="6"/>
      <c r="B18" s="6" t="s">
        <v>100</v>
      </c>
      <c r="C18" s="16">
        <v>50</v>
      </c>
      <c r="D18" s="16">
        <v>0</v>
      </c>
      <c r="E18" s="16">
        <v>56</v>
      </c>
      <c r="G18" s="6"/>
      <c r="H18" s="6" t="s">
        <v>100</v>
      </c>
      <c r="I18" s="16">
        <v>0</v>
      </c>
      <c r="J18" s="16">
        <v>5</v>
      </c>
      <c r="K18" s="16">
        <v>0</v>
      </c>
      <c r="M18" s="6"/>
      <c r="N18" s="6" t="s">
        <v>100</v>
      </c>
      <c r="O18" s="16">
        <v>42</v>
      </c>
      <c r="P18" s="16">
        <v>0</v>
      </c>
      <c r="Q18" s="16">
        <v>177</v>
      </c>
      <c r="S18" s="6"/>
      <c r="T18" s="6" t="s">
        <v>100</v>
      </c>
      <c r="U18" s="16">
        <v>0</v>
      </c>
      <c r="V18" s="16">
        <v>4</v>
      </c>
      <c r="W18" s="16">
        <v>0</v>
      </c>
    </row>
    <row r="19" spans="1:23">
      <c r="A19" s="6"/>
      <c r="B19" s="6" t="s">
        <v>101</v>
      </c>
      <c r="C19" s="16">
        <v>152</v>
      </c>
      <c r="D19" s="16">
        <v>202</v>
      </c>
      <c r="E19" s="16">
        <v>146</v>
      </c>
      <c r="G19" s="6"/>
      <c r="H19" s="6" t="s">
        <v>101</v>
      </c>
      <c r="I19" s="16">
        <v>8</v>
      </c>
      <c r="J19" s="16">
        <v>3</v>
      </c>
      <c r="K19" s="16">
        <v>8</v>
      </c>
      <c r="M19" s="6"/>
      <c r="N19" s="6" t="s">
        <v>101</v>
      </c>
      <c r="O19" s="16">
        <v>160</v>
      </c>
      <c r="P19" s="16">
        <v>202</v>
      </c>
      <c r="Q19" s="16">
        <v>25</v>
      </c>
      <c r="S19" s="6"/>
      <c r="T19" s="6" t="s">
        <v>101</v>
      </c>
      <c r="U19" s="16">
        <v>8</v>
      </c>
      <c r="V19" s="16">
        <v>4</v>
      </c>
      <c r="W19" s="16">
        <v>8</v>
      </c>
    </row>
    <row r="20" spans="1:23">
      <c r="A20" s="6"/>
      <c r="B20" s="6" t="s">
        <v>102</v>
      </c>
      <c r="C20" s="16">
        <v>3576</v>
      </c>
      <c r="D20" s="16">
        <v>1469</v>
      </c>
      <c r="E20" s="16">
        <v>3568</v>
      </c>
      <c r="G20" s="6"/>
      <c r="H20" s="6" t="s">
        <v>102</v>
      </c>
      <c r="I20" s="16">
        <v>178</v>
      </c>
      <c r="J20" s="16">
        <v>138</v>
      </c>
      <c r="K20" s="16">
        <v>158</v>
      </c>
      <c r="M20" s="6"/>
      <c r="N20" s="6" t="s">
        <v>102</v>
      </c>
      <c r="O20" s="16">
        <v>2936</v>
      </c>
      <c r="P20" s="16">
        <v>3634</v>
      </c>
      <c r="Q20" s="16">
        <v>3330</v>
      </c>
      <c r="S20" s="6"/>
      <c r="T20" s="6" t="s">
        <v>102</v>
      </c>
      <c r="U20" s="16">
        <v>162</v>
      </c>
      <c r="V20" s="16">
        <v>182</v>
      </c>
      <c r="W20" s="16">
        <v>147</v>
      </c>
    </row>
    <row r="21" spans="1:23">
      <c r="A21" s="6"/>
      <c r="B21" s="6" t="s">
        <v>103</v>
      </c>
      <c r="C21" s="16" t="s">
        <v>303</v>
      </c>
      <c r="D21" s="16" t="s">
        <v>304</v>
      </c>
      <c r="E21" s="16" t="s">
        <v>305</v>
      </c>
      <c r="G21" s="6"/>
      <c r="H21" s="6" t="s">
        <v>103</v>
      </c>
      <c r="I21" s="16" t="s">
        <v>306</v>
      </c>
      <c r="J21" s="16" t="s">
        <v>307</v>
      </c>
      <c r="K21" s="16" t="s">
        <v>308</v>
      </c>
      <c r="M21" s="6"/>
      <c r="N21" s="6" t="s">
        <v>103</v>
      </c>
      <c r="O21" s="16" t="s">
        <v>309</v>
      </c>
      <c r="P21" s="16" t="s">
        <v>310</v>
      </c>
      <c r="Q21" s="16" t="s">
        <v>311</v>
      </c>
      <c r="S21" s="6"/>
      <c r="T21" s="6" t="s">
        <v>103</v>
      </c>
      <c r="U21" s="16" t="s">
        <v>312</v>
      </c>
      <c r="V21" s="16" t="s">
        <v>313</v>
      </c>
      <c r="W21" s="16" t="s">
        <v>314</v>
      </c>
    </row>
    <row r="22" spans="1:23">
      <c r="A22" s="6"/>
      <c r="B22" s="6" t="s">
        <v>115</v>
      </c>
      <c r="C22" s="16">
        <v>9.6153846153846104E-2</v>
      </c>
      <c r="D22" s="16">
        <v>0</v>
      </c>
      <c r="E22" s="16">
        <v>0.10486891385767701</v>
      </c>
      <c r="G22" s="6"/>
      <c r="H22" s="6" t="s">
        <v>115</v>
      </c>
      <c r="I22" s="16">
        <v>0</v>
      </c>
      <c r="J22" s="16">
        <v>9.6153846153846104E-2</v>
      </c>
      <c r="K22" s="16">
        <v>0</v>
      </c>
      <c r="M22" s="6"/>
      <c r="N22" s="6" t="s">
        <v>115</v>
      </c>
      <c r="O22" s="16">
        <v>3.6458333333333301E-2</v>
      </c>
      <c r="P22" s="16">
        <v>0</v>
      </c>
      <c r="Q22" s="16">
        <v>0.19820828667413201</v>
      </c>
      <c r="S22" s="6"/>
      <c r="T22" s="6" t="s">
        <v>115</v>
      </c>
      <c r="U22" s="16">
        <v>0</v>
      </c>
      <c r="V22" s="16">
        <v>0.66666666666666596</v>
      </c>
      <c r="W22" s="16">
        <v>0</v>
      </c>
    </row>
    <row r="23" spans="1:23">
      <c r="A23" s="6"/>
      <c r="B23" s="6" t="s">
        <v>117</v>
      </c>
      <c r="C23" s="16">
        <v>0.247524752475247</v>
      </c>
      <c r="D23" s="16">
        <v>0</v>
      </c>
      <c r="E23" s="16">
        <v>0.27722772277227697</v>
      </c>
      <c r="G23" s="6"/>
      <c r="H23" s="6" t="s">
        <v>117</v>
      </c>
      <c r="I23" s="16">
        <v>0</v>
      </c>
      <c r="J23" s="16">
        <v>0.625</v>
      </c>
      <c r="K23" s="16">
        <v>0</v>
      </c>
      <c r="M23" s="6"/>
      <c r="N23" s="6" t="s">
        <v>117</v>
      </c>
      <c r="O23" s="16">
        <v>0.207920792079207</v>
      </c>
      <c r="P23" s="16">
        <v>0</v>
      </c>
      <c r="Q23" s="16">
        <v>0.87623762376237602</v>
      </c>
      <c r="S23" s="6"/>
      <c r="T23" s="6" t="s">
        <v>117</v>
      </c>
      <c r="U23" s="16">
        <v>0</v>
      </c>
      <c r="V23" s="16">
        <v>0.5</v>
      </c>
      <c r="W23" s="16">
        <v>0</v>
      </c>
    </row>
    <row r="24" spans="1:23">
      <c r="A24" s="6"/>
      <c r="B24" s="6" t="s">
        <v>118</v>
      </c>
      <c r="C24" s="18">
        <v>0.85357815442561202</v>
      </c>
      <c r="D24" s="16">
        <v>0.34580979284369101</v>
      </c>
      <c r="E24" s="16">
        <v>0.85310734463276805</v>
      </c>
      <c r="G24" s="6"/>
      <c r="H24" s="6" t="s">
        <v>118</v>
      </c>
      <c r="I24" s="18">
        <v>0.92227979274611305</v>
      </c>
      <c r="J24" s="16">
        <v>0.74093264248704604</v>
      </c>
      <c r="K24" s="16">
        <v>0.818652849740932</v>
      </c>
      <c r="M24" s="6"/>
      <c r="N24" s="6" t="s">
        <v>118</v>
      </c>
      <c r="O24" s="16">
        <v>0.70103578154425605</v>
      </c>
      <c r="P24" s="18">
        <v>0.85546139359698603</v>
      </c>
      <c r="Q24" s="16">
        <v>0.82556497175141197</v>
      </c>
      <c r="S24" s="6"/>
      <c r="T24" s="6" t="s">
        <v>118</v>
      </c>
      <c r="U24" s="16">
        <v>0.84375</v>
      </c>
      <c r="V24" s="18">
        <v>0.96875</v>
      </c>
      <c r="W24" s="16">
        <v>0.765625</v>
      </c>
    </row>
    <row r="25" spans="1:23">
      <c r="A25" s="4" t="s">
        <v>13</v>
      </c>
      <c r="B25" s="4" t="s">
        <v>97</v>
      </c>
      <c r="C25" s="17">
        <v>0.60530445699937196</v>
      </c>
      <c r="D25" s="17">
        <v>0.65112994350282405</v>
      </c>
      <c r="E25" s="17">
        <v>0.63465160075329496</v>
      </c>
      <c r="G25" s="4" t="s">
        <v>13</v>
      </c>
      <c r="H25" s="4" t="s">
        <v>97</v>
      </c>
      <c r="I25" s="17">
        <v>0.77241379310344804</v>
      </c>
      <c r="J25" s="17">
        <v>0.77586206896551702</v>
      </c>
      <c r="K25" s="17">
        <v>0.58620689655172398</v>
      </c>
      <c r="M25" s="4" t="s">
        <v>22</v>
      </c>
      <c r="N25" s="4" t="s">
        <v>97</v>
      </c>
      <c r="O25" s="17">
        <v>0.59863465160075302</v>
      </c>
      <c r="P25" s="17">
        <v>0.37923728813559299</v>
      </c>
      <c r="Q25" s="17">
        <v>0.61252354048964197</v>
      </c>
      <c r="S25" s="4" t="s">
        <v>22</v>
      </c>
      <c r="T25" s="4" t="s">
        <v>97</v>
      </c>
      <c r="U25" s="17">
        <v>0.91666666666666596</v>
      </c>
      <c r="V25" s="17">
        <v>0.45833333333333298</v>
      </c>
      <c r="W25" s="17">
        <v>0.59375</v>
      </c>
    </row>
    <row r="26" spans="1:23">
      <c r="A26" s="4"/>
      <c r="B26" s="4" t="s">
        <v>98</v>
      </c>
      <c r="C26" s="17">
        <v>0.60530445699937196</v>
      </c>
      <c r="D26" s="17">
        <v>0.65112994350282405</v>
      </c>
      <c r="E26" s="17">
        <v>0.63465160075329496</v>
      </c>
      <c r="G26" s="4"/>
      <c r="H26" s="4" t="s">
        <v>98</v>
      </c>
      <c r="I26" s="17">
        <v>0.77241379310344804</v>
      </c>
      <c r="J26" s="17">
        <v>0.77586206896551702</v>
      </c>
      <c r="K26" s="17">
        <v>0.58620689655172398</v>
      </c>
      <c r="M26" s="4"/>
      <c r="N26" s="4" t="s">
        <v>98</v>
      </c>
      <c r="O26" s="17">
        <v>0.59863465160075302</v>
      </c>
      <c r="P26" s="17">
        <v>0.37923728813559299</v>
      </c>
      <c r="Q26" s="17">
        <v>0.61252354048964197</v>
      </c>
      <c r="S26" s="4"/>
      <c r="T26" s="4" t="s">
        <v>98</v>
      </c>
      <c r="U26" s="17">
        <v>0.91666666666666596</v>
      </c>
      <c r="V26" s="17">
        <v>0.45833333333333298</v>
      </c>
      <c r="W26" s="17">
        <v>0.59375</v>
      </c>
    </row>
    <row r="27" spans="1:23">
      <c r="A27" s="4"/>
      <c r="B27" s="4" t="s">
        <v>99</v>
      </c>
      <c r="C27" s="17">
        <v>3780</v>
      </c>
      <c r="D27" s="17">
        <v>4002</v>
      </c>
      <c r="E27" s="17">
        <v>3960</v>
      </c>
      <c r="G27" s="4"/>
      <c r="H27" s="4" t="s">
        <v>99</v>
      </c>
      <c r="I27" s="17">
        <v>221</v>
      </c>
      <c r="J27" s="17">
        <v>222</v>
      </c>
      <c r="K27" s="17">
        <v>162</v>
      </c>
      <c r="M27" s="4"/>
      <c r="N27" s="4" t="s">
        <v>99</v>
      </c>
      <c r="O27" s="17">
        <v>2539</v>
      </c>
      <c r="P27" s="17">
        <v>1539</v>
      </c>
      <c r="Q27" s="17">
        <v>2598</v>
      </c>
      <c r="S27" s="4"/>
      <c r="T27" s="4" t="s">
        <v>99</v>
      </c>
      <c r="U27" s="17">
        <v>176</v>
      </c>
      <c r="V27" s="17">
        <v>88</v>
      </c>
      <c r="W27" s="17">
        <v>106</v>
      </c>
    </row>
    <row r="28" spans="1:23">
      <c r="A28" s="4"/>
      <c r="B28" s="4" t="s">
        <v>100</v>
      </c>
      <c r="C28" s="17">
        <v>125</v>
      </c>
      <c r="D28" s="17">
        <v>55</v>
      </c>
      <c r="E28" s="17">
        <v>118</v>
      </c>
      <c r="G28" s="4"/>
      <c r="H28" s="4" t="s">
        <v>100</v>
      </c>
      <c r="I28" s="17">
        <v>5</v>
      </c>
      <c r="J28" s="17">
        <v>5</v>
      </c>
      <c r="K28" s="17">
        <v>0</v>
      </c>
      <c r="M28" s="4"/>
      <c r="N28" s="4" t="s">
        <v>100</v>
      </c>
      <c r="O28" s="17">
        <v>198</v>
      </c>
      <c r="P28" s="17">
        <v>130</v>
      </c>
      <c r="Q28" s="17">
        <v>198</v>
      </c>
      <c r="S28" s="4"/>
      <c r="T28" s="4" t="s">
        <v>100</v>
      </c>
      <c r="U28" s="17">
        <v>8</v>
      </c>
      <c r="V28" s="17">
        <v>8</v>
      </c>
      <c r="W28" s="17">
        <v>0</v>
      </c>
    </row>
    <row r="29" spans="1:23">
      <c r="A29" s="4"/>
      <c r="B29" s="4" t="s">
        <v>101</v>
      </c>
      <c r="C29" s="17">
        <v>77</v>
      </c>
      <c r="D29" s="17">
        <v>147</v>
      </c>
      <c r="E29" s="17">
        <v>84</v>
      </c>
      <c r="G29" s="4"/>
      <c r="H29" s="4" t="s">
        <v>101</v>
      </c>
      <c r="I29" s="17">
        <v>3</v>
      </c>
      <c r="J29" s="17">
        <v>3</v>
      </c>
      <c r="K29" s="17">
        <v>8</v>
      </c>
      <c r="M29" s="4"/>
      <c r="N29" s="4" t="s">
        <v>101</v>
      </c>
      <c r="O29" s="17">
        <v>4</v>
      </c>
      <c r="P29" s="17">
        <v>72</v>
      </c>
      <c r="Q29" s="17">
        <v>4</v>
      </c>
      <c r="S29" s="4"/>
      <c r="T29" s="4" t="s">
        <v>101</v>
      </c>
      <c r="U29" s="17">
        <v>0</v>
      </c>
      <c r="V29" s="17">
        <v>0</v>
      </c>
      <c r="W29" s="17">
        <v>8</v>
      </c>
    </row>
    <row r="30" spans="1:23">
      <c r="A30" s="4"/>
      <c r="B30" s="4" t="s">
        <v>102</v>
      </c>
      <c r="C30" s="17">
        <v>2390</v>
      </c>
      <c r="D30" s="17">
        <v>2168</v>
      </c>
      <c r="E30" s="17">
        <v>2210</v>
      </c>
      <c r="G30" s="4"/>
      <c r="H30" s="4" t="s">
        <v>102</v>
      </c>
      <c r="I30" s="17">
        <v>61</v>
      </c>
      <c r="J30" s="17">
        <v>60</v>
      </c>
      <c r="K30" s="17">
        <v>120</v>
      </c>
      <c r="M30" s="4"/>
      <c r="N30" s="4" t="s">
        <v>102</v>
      </c>
      <c r="O30" s="17">
        <v>1507</v>
      </c>
      <c r="P30" s="17">
        <v>2507</v>
      </c>
      <c r="Q30" s="17">
        <v>1448</v>
      </c>
      <c r="S30" s="4"/>
      <c r="T30" s="4" t="s">
        <v>102</v>
      </c>
      <c r="U30" s="17">
        <v>8</v>
      </c>
      <c r="V30" s="17">
        <v>96</v>
      </c>
      <c r="W30" s="17">
        <v>78</v>
      </c>
    </row>
    <row r="31" spans="1:23">
      <c r="A31" s="4"/>
      <c r="B31" s="4" t="s">
        <v>103</v>
      </c>
      <c r="C31" s="17" t="s">
        <v>315</v>
      </c>
      <c r="D31" s="17" t="s">
        <v>316</v>
      </c>
      <c r="E31" s="17" t="s">
        <v>317</v>
      </c>
      <c r="G31" s="4"/>
      <c r="H31" s="4" t="s">
        <v>103</v>
      </c>
      <c r="I31" s="17" t="s">
        <v>318</v>
      </c>
      <c r="J31" s="17" t="s">
        <v>319</v>
      </c>
      <c r="K31" s="17" t="s">
        <v>320</v>
      </c>
      <c r="M31" s="4"/>
      <c r="N31" s="4" t="s">
        <v>103</v>
      </c>
      <c r="O31" s="17" t="s">
        <v>321</v>
      </c>
      <c r="P31" s="17" t="s">
        <v>322</v>
      </c>
      <c r="Q31" s="17" t="s">
        <v>323</v>
      </c>
      <c r="S31" s="4"/>
      <c r="T31" s="4" t="s">
        <v>103</v>
      </c>
      <c r="U31" s="17" t="s">
        <v>324</v>
      </c>
      <c r="V31" s="17" t="s">
        <v>325</v>
      </c>
      <c r="W31" s="17" t="s">
        <v>326</v>
      </c>
    </row>
    <row r="32" spans="1:23">
      <c r="A32" s="4"/>
      <c r="B32" s="4" t="s">
        <v>115</v>
      </c>
      <c r="C32" s="17">
        <v>3.2010243277848897E-2</v>
      </c>
      <c r="D32" s="17">
        <v>1.3556815380823199E-2</v>
      </c>
      <c r="E32" s="17">
        <v>2.8935752820009802E-2</v>
      </c>
      <c r="G32" s="4"/>
      <c r="H32" s="4" t="s">
        <v>115</v>
      </c>
      <c r="I32" s="17">
        <v>2.21238938053097E-2</v>
      </c>
      <c r="J32" s="17">
        <v>2.2026431718061599E-2</v>
      </c>
      <c r="K32" s="17">
        <v>0</v>
      </c>
      <c r="M32" s="4"/>
      <c r="N32" s="4" t="s">
        <v>115</v>
      </c>
      <c r="O32" s="17">
        <v>7.2341980270369005E-2</v>
      </c>
      <c r="P32" s="17">
        <v>7.7890952666267194E-2</v>
      </c>
      <c r="Q32" s="17">
        <v>7.0815450643776798E-2</v>
      </c>
      <c r="S32" s="4"/>
      <c r="T32" s="4" t="s">
        <v>115</v>
      </c>
      <c r="U32" s="17">
        <v>4.3478260869565202E-2</v>
      </c>
      <c r="V32" s="17">
        <v>8.3333333333333301E-2</v>
      </c>
      <c r="W32" s="17">
        <v>0</v>
      </c>
    </row>
    <row r="33" spans="1:23">
      <c r="A33" s="4"/>
      <c r="B33" s="4" t="s">
        <v>117</v>
      </c>
      <c r="C33" s="17">
        <v>0.61881188118811803</v>
      </c>
      <c r="D33" s="17">
        <v>0.27227722772277202</v>
      </c>
      <c r="E33" s="17">
        <v>0.58415841584158401</v>
      </c>
      <c r="G33" s="4"/>
      <c r="H33" s="4" t="s">
        <v>117</v>
      </c>
      <c r="I33" s="17">
        <v>0.625</v>
      </c>
      <c r="J33" s="17">
        <v>0.625</v>
      </c>
      <c r="K33" s="17">
        <v>0</v>
      </c>
      <c r="M33" s="4"/>
      <c r="N33" s="4" t="s">
        <v>117</v>
      </c>
      <c r="O33" s="17">
        <v>0.98019801980197996</v>
      </c>
      <c r="P33" s="17">
        <v>0.64356435643564303</v>
      </c>
      <c r="Q33" s="17">
        <v>0.98019801980197996</v>
      </c>
      <c r="S33" s="4"/>
      <c r="T33" s="4" t="s">
        <v>117</v>
      </c>
      <c r="U33" s="17">
        <v>1</v>
      </c>
      <c r="V33" s="17">
        <v>1</v>
      </c>
      <c r="W33" s="17">
        <v>0</v>
      </c>
    </row>
    <row r="34" spans="1:23">
      <c r="A34" s="4"/>
      <c r="B34" s="4" t="s">
        <v>118</v>
      </c>
      <c r="C34" s="18">
        <v>0.39469554300062698</v>
      </c>
      <c r="D34" s="17">
        <v>0.34887005649717501</v>
      </c>
      <c r="E34" s="17">
        <v>0.36534839924670398</v>
      </c>
      <c r="G34" s="4"/>
      <c r="H34" s="4" t="s">
        <v>118</v>
      </c>
      <c r="I34" s="17">
        <v>0.22758620689655101</v>
      </c>
      <c r="J34" s="17">
        <v>0.22413793103448201</v>
      </c>
      <c r="K34" s="18">
        <v>0.41379310344827502</v>
      </c>
      <c r="M34" s="4"/>
      <c r="N34" s="4" t="s">
        <v>118</v>
      </c>
      <c r="O34" s="17">
        <v>0.40136534839924598</v>
      </c>
      <c r="P34" s="18">
        <v>0.62076271186440601</v>
      </c>
      <c r="Q34" s="17">
        <v>0.38747645951035697</v>
      </c>
      <c r="S34" s="4"/>
      <c r="T34" s="4" t="s">
        <v>118</v>
      </c>
      <c r="U34" s="18">
        <v>8.3333333333333301E-2</v>
      </c>
      <c r="V34" s="17">
        <v>0.54166666666666596</v>
      </c>
      <c r="W34" s="17">
        <v>0.40625</v>
      </c>
    </row>
    <row r="35" spans="1:23">
      <c r="A35" s="6" t="s">
        <v>16</v>
      </c>
      <c r="B35" s="6" t="s">
        <v>97</v>
      </c>
      <c r="C35" s="16">
        <v>0.29260828625235402</v>
      </c>
      <c r="D35" s="16">
        <v>0.61264124293785305</v>
      </c>
      <c r="E35" s="16">
        <v>0.29484463276836098</v>
      </c>
      <c r="G35" s="6" t="s">
        <v>16</v>
      </c>
      <c r="H35" s="6" t="s">
        <v>97</v>
      </c>
      <c r="I35" s="16">
        <v>0.51554404145077704</v>
      </c>
      <c r="J35" s="16">
        <v>0.59844559585492196</v>
      </c>
      <c r="K35" s="16">
        <v>0.284974093264248</v>
      </c>
      <c r="M35" s="6" t="s">
        <v>20</v>
      </c>
      <c r="N35" s="6" t="s">
        <v>97</v>
      </c>
      <c r="O35" s="16">
        <v>0.36534839924670398</v>
      </c>
      <c r="P35" s="16">
        <v>0.64312617702448205</v>
      </c>
      <c r="Q35" s="16">
        <v>0.45550847457627103</v>
      </c>
      <c r="S35" s="6" t="s">
        <v>20</v>
      </c>
      <c r="T35" s="6" t="s">
        <v>97</v>
      </c>
      <c r="U35" s="16">
        <v>0.890625</v>
      </c>
      <c r="V35" s="16">
        <v>0.265625</v>
      </c>
      <c r="W35" s="16">
        <v>0.58333333333333304</v>
      </c>
    </row>
    <row r="36" spans="1:23">
      <c r="A36" s="6"/>
      <c r="B36" s="6" t="s">
        <v>98</v>
      </c>
      <c r="C36" s="16">
        <v>0.29260828625235402</v>
      </c>
      <c r="D36" s="16">
        <v>0.61264124293785305</v>
      </c>
      <c r="E36" s="16">
        <v>0.29484463276836098</v>
      </c>
      <c r="G36" s="6"/>
      <c r="H36" s="6" t="s">
        <v>98</v>
      </c>
      <c r="I36" s="16">
        <v>0.51554404145077704</v>
      </c>
      <c r="J36" s="16">
        <v>0.59844559585492196</v>
      </c>
      <c r="K36" s="16">
        <v>0.284974093264248</v>
      </c>
      <c r="M36" s="6"/>
      <c r="N36" s="6" t="s">
        <v>98</v>
      </c>
      <c r="O36" s="16">
        <v>0.36534839924670398</v>
      </c>
      <c r="P36" s="16">
        <v>0.64312617702448205</v>
      </c>
      <c r="Q36" s="16">
        <v>0.45550847457627103</v>
      </c>
      <c r="S36" s="6"/>
      <c r="T36" s="6" t="s">
        <v>98</v>
      </c>
      <c r="U36" s="16">
        <v>0.890625</v>
      </c>
      <c r="V36" s="16">
        <v>0.265625</v>
      </c>
      <c r="W36" s="16">
        <v>0.58333333333333304</v>
      </c>
    </row>
    <row r="37" spans="1:23">
      <c r="A37" s="6"/>
      <c r="B37" s="6" t="s">
        <v>99</v>
      </c>
      <c r="C37" s="16">
        <v>1863</v>
      </c>
      <c r="D37" s="16">
        <v>4274</v>
      </c>
      <c r="E37" s="16">
        <v>1932</v>
      </c>
      <c r="G37" s="6"/>
      <c r="H37" s="6" t="s">
        <v>99</v>
      </c>
      <c r="I37" s="16">
        <v>161</v>
      </c>
      <c r="J37" s="16">
        <v>228</v>
      </c>
      <c r="K37" s="16">
        <v>46</v>
      </c>
      <c r="M37" s="6"/>
      <c r="N37" s="6" t="s">
        <v>99</v>
      </c>
      <c r="O37" s="16">
        <v>1382</v>
      </c>
      <c r="P37" s="16">
        <v>2530</v>
      </c>
      <c r="Q37" s="16">
        <v>1760</v>
      </c>
      <c r="S37" s="6"/>
      <c r="T37" s="6" t="s">
        <v>99</v>
      </c>
      <c r="U37" s="16">
        <v>171</v>
      </c>
      <c r="V37" s="16">
        <v>47</v>
      </c>
      <c r="W37" s="16">
        <v>104</v>
      </c>
    </row>
    <row r="38" spans="1:23">
      <c r="A38" s="6"/>
      <c r="B38" s="6" t="s">
        <v>100</v>
      </c>
      <c r="C38" s="16">
        <v>1573</v>
      </c>
      <c r="D38" s="16">
        <v>1265</v>
      </c>
      <c r="E38" s="16">
        <v>1623</v>
      </c>
      <c r="G38" s="6"/>
      <c r="H38" s="6" t="s">
        <v>100</v>
      </c>
      <c r="I38" s="16">
        <v>60</v>
      </c>
      <c r="J38" s="16">
        <v>95</v>
      </c>
      <c r="K38" s="16">
        <v>34</v>
      </c>
      <c r="M38" s="6"/>
      <c r="N38" s="6" t="s">
        <v>100</v>
      </c>
      <c r="O38" s="16">
        <v>32</v>
      </c>
      <c r="P38" s="16">
        <v>0</v>
      </c>
      <c r="Q38" s="16">
        <v>27</v>
      </c>
      <c r="S38" s="6"/>
      <c r="T38" s="6" t="s">
        <v>100</v>
      </c>
      <c r="U38" s="16">
        <v>8</v>
      </c>
      <c r="V38" s="16">
        <v>4</v>
      </c>
      <c r="W38" s="16">
        <v>0</v>
      </c>
    </row>
    <row r="39" spans="1:23">
      <c r="A39" s="6"/>
      <c r="B39" s="6" t="s">
        <v>101</v>
      </c>
      <c r="C39" s="16">
        <v>623</v>
      </c>
      <c r="D39" s="16">
        <v>931</v>
      </c>
      <c r="E39" s="16">
        <v>573</v>
      </c>
      <c r="G39" s="6"/>
      <c r="H39" s="6" t="s">
        <v>101</v>
      </c>
      <c r="I39" s="16">
        <v>38</v>
      </c>
      <c r="J39" s="16">
        <v>3</v>
      </c>
      <c r="K39" s="16">
        <v>64</v>
      </c>
      <c r="M39" s="6"/>
      <c r="N39" s="6" t="s">
        <v>101</v>
      </c>
      <c r="O39" s="16">
        <v>170</v>
      </c>
      <c r="P39" s="16">
        <v>202</v>
      </c>
      <c r="Q39" s="16">
        <v>175</v>
      </c>
      <c r="S39" s="6"/>
      <c r="T39" s="6" t="s">
        <v>101</v>
      </c>
      <c r="U39" s="16">
        <v>0</v>
      </c>
      <c r="V39" s="16">
        <v>4</v>
      </c>
      <c r="W39" s="16">
        <v>8</v>
      </c>
    </row>
    <row r="40" spans="1:23">
      <c r="A40" s="6"/>
      <c r="B40" s="6" t="s">
        <v>102</v>
      </c>
      <c r="C40" s="16">
        <v>4437</v>
      </c>
      <c r="D40" s="16">
        <v>2026</v>
      </c>
      <c r="E40" s="16">
        <v>4368</v>
      </c>
      <c r="G40" s="6"/>
      <c r="H40" s="6" t="s">
        <v>102</v>
      </c>
      <c r="I40" s="16">
        <v>127</v>
      </c>
      <c r="J40" s="16">
        <v>60</v>
      </c>
      <c r="K40" s="16">
        <v>242</v>
      </c>
      <c r="M40" s="6"/>
      <c r="N40" s="6" t="s">
        <v>102</v>
      </c>
      <c r="O40" s="16">
        <v>2664</v>
      </c>
      <c r="P40" s="16">
        <v>1516</v>
      </c>
      <c r="Q40" s="16">
        <v>2286</v>
      </c>
      <c r="S40" s="6"/>
      <c r="T40" s="6" t="s">
        <v>102</v>
      </c>
      <c r="U40" s="16">
        <v>13</v>
      </c>
      <c r="V40" s="16">
        <v>137</v>
      </c>
      <c r="W40" s="16">
        <v>80</v>
      </c>
    </row>
    <row r="41" spans="1:23">
      <c r="A41" s="6"/>
      <c r="B41" s="6" t="s">
        <v>103</v>
      </c>
      <c r="C41" s="16" t="s">
        <v>327</v>
      </c>
      <c r="D41" s="16" t="s">
        <v>328</v>
      </c>
      <c r="E41" s="16" t="s">
        <v>329</v>
      </c>
      <c r="G41" s="6"/>
      <c r="H41" s="6" t="s">
        <v>103</v>
      </c>
      <c r="I41" s="16" t="s">
        <v>330</v>
      </c>
      <c r="J41" s="16" t="s">
        <v>331</v>
      </c>
      <c r="K41" s="16" t="s">
        <v>332</v>
      </c>
      <c r="M41" s="6"/>
      <c r="N41" s="6" t="s">
        <v>103</v>
      </c>
      <c r="O41" s="16" t="s">
        <v>333</v>
      </c>
      <c r="P41" s="16" t="s">
        <v>334</v>
      </c>
      <c r="Q41" s="16" t="s">
        <v>335</v>
      </c>
      <c r="S41" s="6"/>
      <c r="T41" s="6" t="s">
        <v>103</v>
      </c>
      <c r="U41" s="16" t="s">
        <v>336</v>
      </c>
      <c r="V41" s="16" t="s">
        <v>337</v>
      </c>
      <c r="W41" s="16" t="s">
        <v>338</v>
      </c>
    </row>
    <row r="42" spans="1:23">
      <c r="A42" s="6"/>
      <c r="B42" s="6" t="s">
        <v>115</v>
      </c>
      <c r="C42" s="16">
        <v>0.45779976717112902</v>
      </c>
      <c r="D42" s="16">
        <v>0.22838057411085</v>
      </c>
      <c r="E42" s="16">
        <v>0.456540084388185</v>
      </c>
      <c r="G42" s="6"/>
      <c r="H42" s="6" t="s">
        <v>115</v>
      </c>
      <c r="I42" s="16">
        <v>0.27149321266968302</v>
      </c>
      <c r="J42" s="16">
        <v>0.29411764705882298</v>
      </c>
      <c r="K42" s="16">
        <v>0.42499999999999999</v>
      </c>
      <c r="M42" s="6"/>
      <c r="N42" s="6" t="s">
        <v>115</v>
      </c>
      <c r="O42" s="16">
        <v>2.26308345120226E-2</v>
      </c>
      <c r="P42" s="16">
        <v>0</v>
      </c>
      <c r="Q42" s="16">
        <v>1.51091214325685E-2</v>
      </c>
      <c r="S42" s="6"/>
      <c r="T42" s="6" t="s">
        <v>115</v>
      </c>
      <c r="U42" s="16">
        <v>4.4692737430167599E-2</v>
      </c>
      <c r="V42" s="16">
        <v>7.8431372549019607E-2</v>
      </c>
      <c r="W42" s="16">
        <v>0</v>
      </c>
    </row>
    <row r="43" spans="1:23">
      <c r="A43" s="6"/>
      <c r="B43" s="6" t="s">
        <v>117</v>
      </c>
      <c r="C43" s="16">
        <v>0.71630236794171198</v>
      </c>
      <c r="D43" s="16">
        <v>0.57604735883424396</v>
      </c>
      <c r="E43" s="16">
        <v>0.739071038251366</v>
      </c>
      <c r="G43" s="6"/>
      <c r="H43" s="6" t="s">
        <v>117</v>
      </c>
      <c r="I43" s="16">
        <v>0.61224489795918302</v>
      </c>
      <c r="J43" s="16">
        <v>0.96938775510204001</v>
      </c>
      <c r="K43" s="16">
        <v>0.34693877551020402</v>
      </c>
      <c r="M43" s="6"/>
      <c r="N43" s="6" t="s">
        <v>117</v>
      </c>
      <c r="O43" s="16">
        <v>0.158415841584158</v>
      </c>
      <c r="P43" s="16">
        <v>0</v>
      </c>
      <c r="Q43" s="16">
        <v>0.133663366336633</v>
      </c>
      <c r="S43" s="6"/>
      <c r="T43" s="6" t="s">
        <v>117</v>
      </c>
      <c r="U43" s="16">
        <v>1</v>
      </c>
      <c r="V43" s="16">
        <v>0.5</v>
      </c>
      <c r="W43" s="16">
        <v>0</v>
      </c>
    </row>
    <row r="44" spans="1:23">
      <c r="A44" s="6"/>
      <c r="B44" s="6" t="s">
        <v>118</v>
      </c>
      <c r="C44" s="18">
        <v>0.70739171374764598</v>
      </c>
      <c r="D44" s="16">
        <v>0.38735875706214601</v>
      </c>
      <c r="E44" s="16">
        <v>0.70515536723163796</v>
      </c>
      <c r="G44" s="6"/>
      <c r="H44" s="6" t="s">
        <v>118</v>
      </c>
      <c r="I44" s="16">
        <v>0.48445595854922202</v>
      </c>
      <c r="J44" s="16">
        <v>0.40155440414507698</v>
      </c>
      <c r="K44" s="18">
        <v>0.71502590673575095</v>
      </c>
      <c r="M44" s="6"/>
      <c r="N44" s="6" t="s">
        <v>118</v>
      </c>
      <c r="O44" s="18">
        <v>0.63465160075329496</v>
      </c>
      <c r="P44" s="16">
        <v>0.35687382297551701</v>
      </c>
      <c r="Q44" s="16">
        <v>0.54449152542372803</v>
      </c>
      <c r="S44" s="6"/>
      <c r="T44" s="6" t="s">
        <v>118</v>
      </c>
      <c r="U44" s="16">
        <v>0.109375</v>
      </c>
      <c r="V44" s="18">
        <v>0.734375</v>
      </c>
      <c r="W44" s="16">
        <v>0.41666666666666602</v>
      </c>
    </row>
    <row r="45" spans="1:23">
      <c r="A45" s="4" t="s">
        <v>18</v>
      </c>
      <c r="B45" s="4" t="s">
        <v>97</v>
      </c>
      <c r="C45" s="17">
        <v>0.39322033898304998</v>
      </c>
      <c r="D45" s="17">
        <v>0.50753295668549903</v>
      </c>
      <c r="E45" s="17">
        <v>0.397551789077212</v>
      </c>
      <c r="G45" s="4" t="s">
        <v>18</v>
      </c>
      <c r="H45" s="4" t="s">
        <v>97</v>
      </c>
      <c r="I45" s="17">
        <v>0.39211618257261399</v>
      </c>
      <c r="J45" s="17">
        <v>0.46680497925311198</v>
      </c>
      <c r="K45" s="17">
        <v>0.39626556016597497</v>
      </c>
      <c r="M45" s="4" t="s">
        <v>17</v>
      </c>
      <c r="N45" s="4" t="s">
        <v>97</v>
      </c>
      <c r="O45" s="17">
        <v>0.415960451977401</v>
      </c>
      <c r="P45" s="17">
        <v>0.68126177024482104</v>
      </c>
      <c r="Q45" s="17">
        <v>0.59557438794726902</v>
      </c>
      <c r="S45" s="4" t="s">
        <v>17</v>
      </c>
      <c r="T45" s="4" t="s">
        <v>97</v>
      </c>
      <c r="U45" s="17">
        <v>0.45833333333333298</v>
      </c>
      <c r="V45" s="17">
        <v>0.34375</v>
      </c>
      <c r="W45" s="17">
        <v>0.125</v>
      </c>
    </row>
    <row r="46" spans="1:23">
      <c r="A46" s="4"/>
      <c r="B46" s="4" t="s">
        <v>98</v>
      </c>
      <c r="C46" s="17">
        <v>0.39322033898304998</v>
      </c>
      <c r="D46" s="17">
        <v>0.50753295668549903</v>
      </c>
      <c r="E46" s="17">
        <v>0.397551789077212</v>
      </c>
      <c r="G46" s="4"/>
      <c r="H46" s="4" t="s">
        <v>98</v>
      </c>
      <c r="I46" s="17">
        <v>0.39211618257261399</v>
      </c>
      <c r="J46" s="17">
        <v>0.46680497925311198</v>
      </c>
      <c r="K46" s="17">
        <v>0.39626556016597497</v>
      </c>
      <c r="M46" s="4"/>
      <c r="N46" s="4" t="s">
        <v>98</v>
      </c>
      <c r="O46" s="17">
        <v>0.415960451977401</v>
      </c>
      <c r="P46" s="17">
        <v>0.68126177024482104</v>
      </c>
      <c r="Q46" s="17">
        <v>0.59557438794726902</v>
      </c>
      <c r="S46" s="4"/>
      <c r="T46" s="4" t="s">
        <v>98</v>
      </c>
      <c r="U46" s="17">
        <v>0.45833333333333298</v>
      </c>
      <c r="V46" s="17">
        <v>0.34375</v>
      </c>
      <c r="W46" s="17">
        <v>0.125</v>
      </c>
    </row>
    <row r="47" spans="1:23">
      <c r="A47" s="4"/>
      <c r="B47" s="4" t="s">
        <v>99</v>
      </c>
      <c r="C47" s="17">
        <v>35</v>
      </c>
      <c r="D47" s="17">
        <v>2415</v>
      </c>
      <c r="E47" s="17">
        <v>0</v>
      </c>
      <c r="G47" s="4"/>
      <c r="H47" s="4" t="s">
        <v>99</v>
      </c>
      <c r="I47" s="17">
        <v>1</v>
      </c>
      <c r="J47" s="17">
        <v>178</v>
      </c>
      <c r="K47" s="17">
        <v>1</v>
      </c>
      <c r="M47" s="4"/>
      <c r="N47" s="4" t="s">
        <v>99</v>
      </c>
      <c r="O47" s="17">
        <v>1578</v>
      </c>
      <c r="P47" s="17">
        <v>2692</v>
      </c>
      <c r="Q47" s="17">
        <v>2329</v>
      </c>
      <c r="S47" s="4"/>
      <c r="T47" s="4" t="s">
        <v>99</v>
      </c>
      <c r="U47" s="17">
        <v>80</v>
      </c>
      <c r="V47" s="17">
        <v>59</v>
      </c>
      <c r="W47" s="17">
        <v>16</v>
      </c>
    </row>
    <row r="48" spans="1:23">
      <c r="A48" s="4"/>
      <c r="B48" s="4" t="s">
        <v>100</v>
      </c>
      <c r="C48" s="17">
        <v>81</v>
      </c>
      <c r="D48" s="17">
        <v>1247</v>
      </c>
      <c r="E48" s="17">
        <v>0</v>
      </c>
      <c r="G48" s="4"/>
      <c r="H48" s="4" t="s">
        <v>100</v>
      </c>
      <c r="I48" s="17">
        <v>2</v>
      </c>
      <c r="J48" s="17">
        <v>143</v>
      </c>
      <c r="K48" s="17">
        <v>0</v>
      </c>
      <c r="M48" s="4"/>
      <c r="N48" s="4" t="s">
        <v>100</v>
      </c>
      <c r="O48" s="17">
        <v>13</v>
      </c>
      <c r="P48" s="17">
        <v>0</v>
      </c>
      <c r="Q48" s="17">
        <v>1</v>
      </c>
      <c r="S48" s="4"/>
      <c r="T48" s="4" t="s">
        <v>100</v>
      </c>
      <c r="U48" s="17">
        <v>0</v>
      </c>
      <c r="V48" s="17">
        <v>1</v>
      </c>
      <c r="W48" s="17">
        <v>0</v>
      </c>
    </row>
    <row r="49" spans="1:23">
      <c r="A49" s="4"/>
      <c r="B49" s="4" t="s">
        <v>101</v>
      </c>
      <c r="C49" s="17">
        <v>4141</v>
      </c>
      <c r="D49" s="17">
        <v>2975</v>
      </c>
      <c r="E49" s="17">
        <v>4222</v>
      </c>
      <c r="G49" s="4"/>
      <c r="H49" s="4" t="s">
        <v>101</v>
      </c>
      <c r="I49" s="17">
        <v>188</v>
      </c>
      <c r="J49" s="17">
        <v>47</v>
      </c>
      <c r="K49" s="17">
        <v>190</v>
      </c>
      <c r="M49" s="4"/>
      <c r="N49" s="4" t="s">
        <v>101</v>
      </c>
      <c r="O49" s="17">
        <v>189</v>
      </c>
      <c r="P49" s="17">
        <v>202</v>
      </c>
      <c r="Q49" s="17">
        <v>201</v>
      </c>
      <c r="S49" s="4"/>
      <c r="T49" s="4" t="s">
        <v>101</v>
      </c>
      <c r="U49" s="17">
        <v>8</v>
      </c>
      <c r="V49" s="17">
        <v>7</v>
      </c>
      <c r="W49" s="17">
        <v>8</v>
      </c>
    </row>
    <row r="50" spans="1:23">
      <c r="A50" s="4"/>
      <c r="B50" s="4" t="s">
        <v>102</v>
      </c>
      <c r="C50" s="17">
        <v>6363</v>
      </c>
      <c r="D50" s="17">
        <v>3983</v>
      </c>
      <c r="E50" s="17">
        <v>6398</v>
      </c>
      <c r="G50" s="4"/>
      <c r="H50" s="4" t="s">
        <v>102</v>
      </c>
      <c r="I50" s="17">
        <v>291</v>
      </c>
      <c r="J50" s="17">
        <v>114</v>
      </c>
      <c r="K50" s="17">
        <v>291</v>
      </c>
      <c r="M50" s="4"/>
      <c r="N50" s="4" t="s">
        <v>102</v>
      </c>
      <c r="O50" s="17">
        <v>2468</v>
      </c>
      <c r="P50" s="17">
        <v>1354</v>
      </c>
      <c r="Q50" s="17">
        <v>1717</v>
      </c>
      <c r="S50" s="4"/>
      <c r="T50" s="4" t="s">
        <v>102</v>
      </c>
      <c r="U50" s="17">
        <v>104</v>
      </c>
      <c r="V50" s="17">
        <v>125</v>
      </c>
      <c r="W50" s="17">
        <v>168</v>
      </c>
    </row>
    <row r="51" spans="1:23">
      <c r="A51" s="4"/>
      <c r="B51" s="4" t="s">
        <v>103</v>
      </c>
      <c r="C51" s="17" t="s">
        <v>339</v>
      </c>
      <c r="D51" s="17" t="s">
        <v>340</v>
      </c>
      <c r="E51" s="17" t="s">
        <v>341</v>
      </c>
      <c r="G51" s="4"/>
      <c r="H51" s="4" t="s">
        <v>103</v>
      </c>
      <c r="I51" s="17" t="s">
        <v>342</v>
      </c>
      <c r="J51" s="17" t="s">
        <v>343</v>
      </c>
      <c r="K51" s="17" t="s">
        <v>344</v>
      </c>
      <c r="M51" s="4"/>
      <c r="N51" s="4" t="s">
        <v>103</v>
      </c>
      <c r="O51" s="17" t="s">
        <v>345</v>
      </c>
      <c r="P51" s="17" t="s">
        <v>346</v>
      </c>
      <c r="Q51" s="17" t="s">
        <v>347</v>
      </c>
      <c r="S51" s="4"/>
      <c r="T51" s="4" t="s">
        <v>103</v>
      </c>
      <c r="U51" s="17" t="s">
        <v>348</v>
      </c>
      <c r="V51" s="17" t="s">
        <v>349</v>
      </c>
      <c r="W51" s="17" t="s">
        <v>350</v>
      </c>
    </row>
    <row r="52" spans="1:23">
      <c r="A52" s="4"/>
      <c r="B52" s="4" t="s">
        <v>115</v>
      </c>
      <c r="C52" s="17">
        <v>0.69827586206896497</v>
      </c>
      <c r="D52" s="17">
        <v>0.340524303659202</v>
      </c>
      <c r="E52" s="17" t="s">
        <v>116</v>
      </c>
      <c r="G52" s="4"/>
      <c r="H52" s="4" t="s">
        <v>115</v>
      </c>
      <c r="I52" s="17">
        <v>0.66666666666666596</v>
      </c>
      <c r="J52" s="17">
        <v>0.44548286604361298</v>
      </c>
      <c r="K52" s="17">
        <v>0</v>
      </c>
      <c r="M52" s="4"/>
      <c r="N52" s="4" t="s">
        <v>115</v>
      </c>
      <c r="O52" s="17">
        <v>8.1709616593337499E-3</v>
      </c>
      <c r="P52" s="17">
        <v>0</v>
      </c>
      <c r="Q52" s="17">
        <v>4.2918454935622299E-4</v>
      </c>
      <c r="S52" s="4"/>
      <c r="T52" s="4" t="s">
        <v>115</v>
      </c>
      <c r="U52" s="17">
        <v>0</v>
      </c>
      <c r="V52" s="17">
        <v>1.6666666666666601E-2</v>
      </c>
      <c r="W52" s="17">
        <v>0</v>
      </c>
    </row>
    <row r="53" spans="1:23">
      <c r="A53" s="4"/>
      <c r="B53" s="4" t="s">
        <v>117</v>
      </c>
      <c r="C53" s="17">
        <v>1.9185220274751301E-2</v>
      </c>
      <c r="D53" s="17">
        <v>0.29535765040265199</v>
      </c>
      <c r="E53" s="17">
        <v>0</v>
      </c>
      <c r="G53" s="4"/>
      <c r="H53" s="4" t="s">
        <v>117</v>
      </c>
      <c r="I53" s="17">
        <v>1.0526315789473601E-2</v>
      </c>
      <c r="J53" s="17">
        <v>0.75263157894736799</v>
      </c>
      <c r="K53" s="17">
        <v>0</v>
      </c>
      <c r="M53" s="4"/>
      <c r="N53" s="4" t="s">
        <v>117</v>
      </c>
      <c r="O53" s="17">
        <v>6.4356435643564303E-2</v>
      </c>
      <c r="P53" s="17">
        <v>0</v>
      </c>
      <c r="Q53" s="17">
        <v>4.9504950495049497E-3</v>
      </c>
      <c r="S53" s="4"/>
      <c r="T53" s="4" t="s">
        <v>117</v>
      </c>
      <c r="U53" s="17">
        <v>0</v>
      </c>
      <c r="V53" s="17">
        <v>0.125</v>
      </c>
      <c r="W53" s="17">
        <v>0</v>
      </c>
    </row>
    <row r="54" spans="1:23">
      <c r="A54" s="4"/>
      <c r="B54" s="4" t="s">
        <v>118</v>
      </c>
      <c r="C54" s="18">
        <v>0.60677966101694902</v>
      </c>
      <c r="D54" s="17">
        <v>0.49246704331449997</v>
      </c>
      <c r="E54" s="17">
        <v>0.602448210922787</v>
      </c>
      <c r="G54" s="4"/>
      <c r="H54" s="4" t="s">
        <v>118</v>
      </c>
      <c r="I54" s="18">
        <v>0.60788381742738495</v>
      </c>
      <c r="J54" s="17">
        <v>0.53319502074688796</v>
      </c>
      <c r="K54" s="17">
        <v>0.60373443983402397</v>
      </c>
      <c r="M54" s="4"/>
      <c r="N54" s="4" t="s">
        <v>118</v>
      </c>
      <c r="O54" s="18">
        <v>0.58403954802259805</v>
      </c>
      <c r="P54" s="17">
        <v>0.31873822975517802</v>
      </c>
      <c r="Q54" s="17">
        <v>0.40442561205272998</v>
      </c>
      <c r="S54" s="4"/>
      <c r="T54" s="4" t="s">
        <v>118</v>
      </c>
      <c r="U54" s="17">
        <v>0.54166666666666596</v>
      </c>
      <c r="V54" s="17">
        <v>0.65625</v>
      </c>
      <c r="W54" s="18">
        <v>0.875</v>
      </c>
    </row>
    <row r="55" spans="1:23">
      <c r="A55" s="6" t="s">
        <v>21</v>
      </c>
      <c r="B55" s="6" t="s">
        <v>97</v>
      </c>
      <c r="C55" s="16">
        <v>0.370056497175141</v>
      </c>
      <c r="D55" s="16">
        <v>0.476381042059008</v>
      </c>
      <c r="E55" s="16">
        <v>0.36880100439422397</v>
      </c>
      <c r="G55" s="6" t="s">
        <v>21</v>
      </c>
      <c r="H55" s="6" t="s">
        <v>97</v>
      </c>
      <c r="I55" s="16">
        <v>0.37305699481865201</v>
      </c>
      <c r="J55" s="16">
        <v>0.33160621761657999</v>
      </c>
      <c r="K55" s="16">
        <v>0.37823834196891098</v>
      </c>
      <c r="M55" s="6" t="s">
        <v>14</v>
      </c>
      <c r="N55" s="6" t="s">
        <v>97</v>
      </c>
      <c r="O55" s="16">
        <v>0.104284369114877</v>
      </c>
      <c r="P55" s="16">
        <v>0.67820150659133704</v>
      </c>
      <c r="Q55" s="16">
        <v>0.30320150659133699</v>
      </c>
      <c r="S55" s="6" t="s">
        <v>14</v>
      </c>
      <c r="T55" s="6" t="s">
        <v>97</v>
      </c>
      <c r="U55" s="16">
        <v>0.4375</v>
      </c>
      <c r="V55" s="16">
        <v>0.36458333333333298</v>
      </c>
      <c r="W55" s="16">
        <v>0.114583333333333</v>
      </c>
    </row>
    <row r="56" spans="1:23">
      <c r="A56" s="6"/>
      <c r="B56" s="6" t="s">
        <v>98</v>
      </c>
      <c r="C56" s="16">
        <v>0.370056497175141</v>
      </c>
      <c r="D56" s="16">
        <v>0.476381042059008</v>
      </c>
      <c r="E56" s="16">
        <v>0.36880100439422397</v>
      </c>
      <c r="G56" s="6"/>
      <c r="H56" s="6" t="s">
        <v>98</v>
      </c>
      <c r="I56" s="16">
        <v>0.37305699481865201</v>
      </c>
      <c r="J56" s="16">
        <v>0.33160621761657999</v>
      </c>
      <c r="K56" s="16">
        <v>0.37823834196891098</v>
      </c>
      <c r="M56" s="6"/>
      <c r="N56" s="6" t="s">
        <v>98</v>
      </c>
      <c r="O56" s="16">
        <v>0.104284369114877</v>
      </c>
      <c r="P56" s="16">
        <v>0.67820150659133704</v>
      </c>
      <c r="Q56" s="16">
        <v>0.30320150659133699</v>
      </c>
      <c r="S56" s="6"/>
      <c r="T56" s="6" t="s">
        <v>98</v>
      </c>
      <c r="U56" s="16">
        <v>0.4375</v>
      </c>
      <c r="V56" s="16">
        <v>0.36458333333333298</v>
      </c>
      <c r="W56" s="16">
        <v>0.114583333333333</v>
      </c>
    </row>
    <row r="57" spans="1:23">
      <c r="A57" s="6"/>
      <c r="B57" s="6" t="s">
        <v>99</v>
      </c>
      <c r="C57" s="16">
        <v>28</v>
      </c>
      <c r="D57" s="16">
        <v>2783</v>
      </c>
      <c r="E57" s="16">
        <v>25</v>
      </c>
      <c r="G57" s="6"/>
      <c r="H57" s="6" t="s">
        <v>99</v>
      </c>
      <c r="I57" s="16">
        <v>0</v>
      </c>
      <c r="J57" s="16">
        <v>67</v>
      </c>
      <c r="K57" s="16">
        <v>3</v>
      </c>
      <c r="M57" s="6"/>
      <c r="N57" s="6" t="s">
        <v>99</v>
      </c>
      <c r="O57" s="16">
        <v>346</v>
      </c>
      <c r="P57" s="16">
        <v>2681</v>
      </c>
      <c r="Q57" s="16">
        <v>1118</v>
      </c>
      <c r="S57" s="6"/>
      <c r="T57" s="6" t="s">
        <v>99</v>
      </c>
      <c r="U57" s="16">
        <v>76</v>
      </c>
      <c r="V57" s="16">
        <v>63</v>
      </c>
      <c r="W57" s="16">
        <v>14</v>
      </c>
    </row>
    <row r="58" spans="1:23">
      <c r="A58" s="6"/>
      <c r="B58" s="6" t="s">
        <v>100</v>
      </c>
      <c r="C58" s="16">
        <v>84</v>
      </c>
      <c r="D58" s="16">
        <v>1484</v>
      </c>
      <c r="E58" s="16">
        <v>97</v>
      </c>
      <c r="G58" s="6"/>
      <c r="H58" s="6" t="s">
        <v>100</v>
      </c>
      <c r="I58" s="16">
        <v>0</v>
      </c>
      <c r="J58" s="16">
        <v>91</v>
      </c>
      <c r="K58" s="16">
        <v>0</v>
      </c>
      <c r="M58" s="6"/>
      <c r="N58" s="6" t="s">
        <v>100</v>
      </c>
      <c r="O58" s="16">
        <v>105</v>
      </c>
      <c r="P58" s="16">
        <v>2</v>
      </c>
      <c r="Q58" s="16">
        <v>32</v>
      </c>
      <c r="S58" s="6"/>
      <c r="T58" s="6" t="s">
        <v>100</v>
      </c>
      <c r="U58" s="16">
        <v>0</v>
      </c>
      <c r="V58" s="16">
        <v>1</v>
      </c>
      <c r="W58" s="16">
        <v>0</v>
      </c>
    </row>
    <row r="59" spans="1:23">
      <c r="A59" s="6"/>
      <c r="B59" s="6" t="s">
        <v>101</v>
      </c>
      <c r="C59" s="16">
        <v>4688</v>
      </c>
      <c r="D59" s="16">
        <v>3288</v>
      </c>
      <c r="E59" s="16">
        <v>4675</v>
      </c>
      <c r="G59" s="6"/>
      <c r="H59" s="6" t="s">
        <v>101</v>
      </c>
      <c r="I59" s="16">
        <v>216</v>
      </c>
      <c r="J59" s="16">
        <v>125</v>
      </c>
      <c r="K59" s="16">
        <v>216</v>
      </c>
      <c r="M59" s="6"/>
      <c r="N59" s="6" t="s">
        <v>101</v>
      </c>
      <c r="O59" s="16">
        <v>97</v>
      </c>
      <c r="P59" s="16">
        <v>200</v>
      </c>
      <c r="Q59" s="16">
        <v>170</v>
      </c>
      <c r="S59" s="6"/>
      <c r="T59" s="6" t="s">
        <v>101</v>
      </c>
      <c r="U59" s="16">
        <v>8</v>
      </c>
      <c r="V59" s="16">
        <v>7</v>
      </c>
      <c r="W59" s="16">
        <v>8</v>
      </c>
    </row>
    <row r="60" spans="1:23">
      <c r="A60" s="6"/>
      <c r="B60" s="6" t="s">
        <v>102</v>
      </c>
      <c r="C60" s="16">
        <v>7944</v>
      </c>
      <c r="D60" s="16">
        <v>5189</v>
      </c>
      <c r="E60" s="16">
        <v>7947</v>
      </c>
      <c r="G60" s="6"/>
      <c r="H60" s="6" t="s">
        <v>102</v>
      </c>
      <c r="I60" s="16">
        <v>363</v>
      </c>
      <c r="J60" s="16">
        <v>296</v>
      </c>
      <c r="K60" s="16">
        <v>360</v>
      </c>
      <c r="M60" s="6"/>
      <c r="N60" s="6" t="s">
        <v>102</v>
      </c>
      <c r="O60" s="16">
        <v>3700</v>
      </c>
      <c r="P60" s="16">
        <v>1365</v>
      </c>
      <c r="Q60" s="16">
        <v>2928</v>
      </c>
      <c r="S60" s="6"/>
      <c r="T60" s="6" t="s">
        <v>102</v>
      </c>
      <c r="U60" s="16">
        <v>108</v>
      </c>
      <c r="V60" s="16">
        <v>121</v>
      </c>
      <c r="W60" s="16">
        <v>170</v>
      </c>
    </row>
    <row r="61" spans="1:23">
      <c r="A61" s="6"/>
      <c r="B61" s="6" t="s">
        <v>103</v>
      </c>
      <c r="C61" s="16" t="s">
        <v>351</v>
      </c>
      <c r="D61" s="16" t="s">
        <v>352</v>
      </c>
      <c r="E61" s="16" t="s">
        <v>353</v>
      </c>
      <c r="G61" s="6"/>
      <c r="H61" s="6" t="s">
        <v>103</v>
      </c>
      <c r="I61" s="16" t="s">
        <v>354</v>
      </c>
      <c r="J61" s="16" t="s">
        <v>355</v>
      </c>
      <c r="K61" s="16" t="s">
        <v>356</v>
      </c>
      <c r="M61" s="6"/>
      <c r="N61" s="6" t="s">
        <v>103</v>
      </c>
      <c r="O61" s="16" t="s">
        <v>357</v>
      </c>
      <c r="P61" s="16" t="s">
        <v>358</v>
      </c>
      <c r="Q61" s="16" t="s">
        <v>359</v>
      </c>
      <c r="S61" s="6"/>
      <c r="T61" s="6" t="s">
        <v>103</v>
      </c>
      <c r="U61" s="16" t="s">
        <v>360</v>
      </c>
      <c r="V61" s="16" t="s">
        <v>361</v>
      </c>
      <c r="W61" s="16" t="s">
        <v>362</v>
      </c>
    </row>
    <row r="62" spans="1:23">
      <c r="A62" s="6"/>
      <c r="B62" s="6" t="s">
        <v>115</v>
      </c>
      <c r="C62" s="16">
        <v>0.75</v>
      </c>
      <c r="D62" s="16">
        <v>0.34778532927115002</v>
      </c>
      <c r="E62" s="16">
        <v>0.79508196721311397</v>
      </c>
      <c r="G62" s="6"/>
      <c r="H62" s="6" t="s">
        <v>115</v>
      </c>
      <c r="I62" s="16" t="s">
        <v>116</v>
      </c>
      <c r="J62" s="16">
        <v>0.575949367088607</v>
      </c>
      <c r="K62" s="16">
        <v>0</v>
      </c>
      <c r="M62" s="6"/>
      <c r="N62" s="6" t="s">
        <v>115</v>
      </c>
      <c r="O62" s="16">
        <v>0.23281596452328099</v>
      </c>
      <c r="P62" s="16">
        <v>7.4543421543048802E-4</v>
      </c>
      <c r="Q62" s="16">
        <v>2.7826086956521699E-2</v>
      </c>
      <c r="S62" s="6"/>
      <c r="T62" s="6" t="s">
        <v>115</v>
      </c>
      <c r="U62" s="16">
        <v>0</v>
      </c>
      <c r="V62" s="16">
        <v>1.5625E-2</v>
      </c>
      <c r="W62" s="16">
        <v>0</v>
      </c>
    </row>
    <row r="63" spans="1:23">
      <c r="A63" s="6"/>
      <c r="B63" s="6" t="s">
        <v>117</v>
      </c>
      <c r="C63" s="16">
        <v>1.7602682313495301E-2</v>
      </c>
      <c r="D63" s="16">
        <v>0.31098072087175099</v>
      </c>
      <c r="E63" s="16">
        <v>2.03269069572506E-2</v>
      </c>
      <c r="G63" s="6"/>
      <c r="H63" s="6" t="s">
        <v>117</v>
      </c>
      <c r="I63" s="16">
        <v>0</v>
      </c>
      <c r="J63" s="16">
        <v>0.421296296296296</v>
      </c>
      <c r="K63" s="16">
        <v>0</v>
      </c>
      <c r="M63" s="6"/>
      <c r="N63" s="6" t="s">
        <v>117</v>
      </c>
      <c r="O63" s="16">
        <v>0.51980198019801904</v>
      </c>
      <c r="P63" s="16">
        <v>9.9009900990098994E-3</v>
      </c>
      <c r="Q63" s="16">
        <v>0.158415841584158</v>
      </c>
      <c r="S63" s="6"/>
      <c r="T63" s="6" t="s">
        <v>117</v>
      </c>
      <c r="U63" s="16">
        <v>0</v>
      </c>
      <c r="V63" s="16">
        <v>0.125</v>
      </c>
      <c r="W63" s="16">
        <v>0</v>
      </c>
    </row>
    <row r="64" spans="1:23">
      <c r="A64" s="6"/>
      <c r="B64" s="6" t="s">
        <v>118</v>
      </c>
      <c r="C64" s="16">
        <v>0.629943502824858</v>
      </c>
      <c r="D64" s="16">
        <v>0.523618957940991</v>
      </c>
      <c r="E64" s="18">
        <v>0.63119899560577497</v>
      </c>
      <c r="G64" s="6"/>
      <c r="H64" s="6" t="s">
        <v>118</v>
      </c>
      <c r="I64" s="16">
        <v>0.62694300518134705</v>
      </c>
      <c r="J64" s="18">
        <v>0.66839378238341896</v>
      </c>
      <c r="K64" s="16">
        <v>0.62176165803108796</v>
      </c>
      <c r="M64" s="6"/>
      <c r="N64" s="6" t="s">
        <v>118</v>
      </c>
      <c r="O64" s="18">
        <v>0.89571563088512196</v>
      </c>
      <c r="P64" s="16">
        <v>0.32179849340866201</v>
      </c>
      <c r="Q64" s="16">
        <v>0.69679849340866296</v>
      </c>
      <c r="S64" s="6"/>
      <c r="T64" s="6" t="s">
        <v>118</v>
      </c>
      <c r="U64" s="16">
        <v>0.5625</v>
      </c>
      <c r="V64" s="16">
        <v>0.63541666666666596</v>
      </c>
      <c r="W64" s="18">
        <v>0.88541666666666596</v>
      </c>
    </row>
    <row r="65" spans="1:23">
      <c r="A65" s="4" t="s">
        <v>23</v>
      </c>
      <c r="B65" s="4" t="s">
        <v>97</v>
      </c>
      <c r="C65" s="17">
        <v>0.37368845843422099</v>
      </c>
      <c r="D65" s="17">
        <v>0.45702179176755398</v>
      </c>
      <c r="E65" s="17">
        <v>0.35472154963680302</v>
      </c>
      <c r="G65" s="4" t="s">
        <v>23</v>
      </c>
      <c r="H65" s="4" t="s">
        <v>97</v>
      </c>
      <c r="I65" s="17">
        <v>0.34814814814814798</v>
      </c>
      <c r="J65" s="17">
        <v>0.37185185185185099</v>
      </c>
      <c r="K65" s="17">
        <v>0.407407407407407</v>
      </c>
      <c r="M65" s="4" t="s">
        <v>11</v>
      </c>
      <c r="N65" s="4" t="s">
        <v>97</v>
      </c>
      <c r="O65" s="17">
        <v>7.1327683615819204E-2</v>
      </c>
      <c r="P65" s="17">
        <v>0.64736346516007504</v>
      </c>
      <c r="Q65" s="17">
        <v>8.0508474576271097E-2</v>
      </c>
      <c r="S65" s="4" t="s">
        <v>11</v>
      </c>
      <c r="T65" s="4" t="s">
        <v>97</v>
      </c>
      <c r="U65" s="17">
        <v>0.40104166666666602</v>
      </c>
      <c r="V65" s="17">
        <v>0.28645833333333298</v>
      </c>
      <c r="W65" s="17">
        <v>0.30729166666666602</v>
      </c>
    </row>
    <row r="66" spans="1:23">
      <c r="A66" s="4"/>
      <c r="B66" s="4" t="s">
        <v>98</v>
      </c>
      <c r="C66" s="17">
        <v>0.37368845843422099</v>
      </c>
      <c r="D66" s="17">
        <v>0.45702179176755398</v>
      </c>
      <c r="E66" s="17">
        <v>0.35472154963680302</v>
      </c>
      <c r="G66" s="4"/>
      <c r="H66" s="4" t="s">
        <v>98</v>
      </c>
      <c r="I66" s="17">
        <v>0.34814814814814798</v>
      </c>
      <c r="J66" s="17">
        <v>0.37185185185185099</v>
      </c>
      <c r="K66" s="17">
        <v>0.407407407407407</v>
      </c>
      <c r="M66" s="4"/>
      <c r="N66" s="4" t="s">
        <v>98</v>
      </c>
      <c r="O66" s="17">
        <v>7.1327683615819204E-2</v>
      </c>
      <c r="P66" s="17">
        <v>0.64736346516007504</v>
      </c>
      <c r="Q66" s="17">
        <v>8.0508474576271097E-2</v>
      </c>
      <c r="S66" s="4"/>
      <c r="T66" s="4" t="s">
        <v>98</v>
      </c>
      <c r="U66" s="17">
        <v>0.40104166666666602</v>
      </c>
      <c r="V66" s="17">
        <v>0.28645833333333298</v>
      </c>
      <c r="W66" s="17">
        <v>0.30729166666666602</v>
      </c>
    </row>
    <row r="67" spans="1:23">
      <c r="A67" s="4"/>
      <c r="B67" s="4" t="s">
        <v>99</v>
      </c>
      <c r="C67" s="17">
        <v>539</v>
      </c>
      <c r="D67" s="17">
        <v>3637</v>
      </c>
      <c r="E67" s="17">
        <v>139</v>
      </c>
      <c r="G67" s="4"/>
      <c r="H67" s="4" t="s">
        <v>99</v>
      </c>
      <c r="I67" s="17">
        <v>28</v>
      </c>
      <c r="J67" s="17">
        <v>75</v>
      </c>
      <c r="K67" s="17">
        <v>53</v>
      </c>
      <c r="M67" s="4"/>
      <c r="N67" s="4" t="s">
        <v>99</v>
      </c>
      <c r="O67" s="17">
        <v>226</v>
      </c>
      <c r="P67" s="17">
        <v>2610</v>
      </c>
      <c r="Q67" s="17">
        <v>264</v>
      </c>
      <c r="S67" s="4"/>
      <c r="T67" s="4" t="s">
        <v>99</v>
      </c>
      <c r="U67" s="17">
        <v>69</v>
      </c>
      <c r="V67" s="17">
        <v>50</v>
      </c>
      <c r="W67" s="17">
        <v>51</v>
      </c>
    </row>
    <row r="68" spans="1:23">
      <c r="A68" s="4"/>
      <c r="B68" s="4" t="s">
        <v>100</v>
      </c>
      <c r="C68" s="17">
        <v>166</v>
      </c>
      <c r="D68" s="17">
        <v>2025</v>
      </c>
      <c r="E68" s="17">
        <v>48</v>
      </c>
      <c r="G68" s="4"/>
      <c r="H68" s="4" t="s">
        <v>100</v>
      </c>
      <c r="I68" s="17">
        <v>26</v>
      </c>
      <c r="J68" s="17">
        <v>57</v>
      </c>
      <c r="K68" s="17">
        <v>11</v>
      </c>
      <c r="M68" s="4"/>
      <c r="N68" s="4" t="s">
        <v>100</v>
      </c>
      <c r="O68" s="17">
        <v>125</v>
      </c>
      <c r="P68" s="17">
        <v>62</v>
      </c>
      <c r="Q68" s="17">
        <v>124</v>
      </c>
      <c r="S68" s="4"/>
      <c r="T68" s="4" t="s">
        <v>100</v>
      </c>
      <c r="U68" s="17">
        <v>0</v>
      </c>
      <c r="V68" s="17">
        <v>3</v>
      </c>
      <c r="W68" s="17">
        <v>0</v>
      </c>
    </row>
    <row r="69" spans="1:23">
      <c r="A69" s="4"/>
      <c r="B69" s="4" t="s">
        <v>101</v>
      </c>
      <c r="C69" s="17">
        <v>5017</v>
      </c>
      <c r="D69" s="17">
        <v>3158</v>
      </c>
      <c r="E69" s="17">
        <v>5135</v>
      </c>
      <c r="G69" s="4"/>
      <c r="H69" s="4" t="s">
        <v>101</v>
      </c>
      <c r="I69" s="17">
        <v>207</v>
      </c>
      <c r="J69" s="17">
        <v>176</v>
      </c>
      <c r="K69" s="17">
        <v>222</v>
      </c>
      <c r="M69" s="4"/>
      <c r="N69" s="4" t="s">
        <v>101</v>
      </c>
      <c r="O69" s="17">
        <v>77</v>
      </c>
      <c r="P69" s="17">
        <v>140</v>
      </c>
      <c r="Q69" s="17">
        <v>78</v>
      </c>
      <c r="S69" s="4"/>
      <c r="T69" s="4" t="s">
        <v>101</v>
      </c>
      <c r="U69" s="17">
        <v>8</v>
      </c>
      <c r="V69" s="17">
        <v>5</v>
      </c>
      <c r="W69" s="17">
        <v>8</v>
      </c>
    </row>
    <row r="70" spans="1:23">
      <c r="A70" s="4"/>
      <c r="B70" s="4" t="s">
        <v>102</v>
      </c>
      <c r="C70" s="17">
        <v>9146</v>
      </c>
      <c r="D70" s="17">
        <v>6048</v>
      </c>
      <c r="E70" s="17">
        <v>9546</v>
      </c>
      <c r="G70" s="4"/>
      <c r="H70" s="4" t="s">
        <v>102</v>
      </c>
      <c r="I70" s="17">
        <v>414</v>
      </c>
      <c r="J70" s="17">
        <v>367</v>
      </c>
      <c r="K70" s="17">
        <v>389</v>
      </c>
      <c r="M70" s="4"/>
      <c r="N70" s="4" t="s">
        <v>102</v>
      </c>
      <c r="O70" s="17">
        <v>3820</v>
      </c>
      <c r="P70" s="17">
        <v>1436</v>
      </c>
      <c r="Q70" s="17">
        <v>3782</v>
      </c>
      <c r="S70" s="4"/>
      <c r="T70" s="4" t="s">
        <v>102</v>
      </c>
      <c r="U70" s="17">
        <v>115</v>
      </c>
      <c r="V70" s="17">
        <v>134</v>
      </c>
      <c r="W70" s="17">
        <v>133</v>
      </c>
    </row>
    <row r="71" spans="1:23">
      <c r="A71" s="4"/>
      <c r="B71" s="4" t="s">
        <v>103</v>
      </c>
      <c r="C71" s="17" t="s">
        <v>363</v>
      </c>
      <c r="D71" s="17" t="s">
        <v>364</v>
      </c>
      <c r="E71" s="17" t="s">
        <v>365</v>
      </c>
      <c r="G71" s="4"/>
      <c r="H71" s="4" t="s">
        <v>103</v>
      </c>
      <c r="I71" s="17" t="s">
        <v>366</v>
      </c>
      <c r="J71" s="17" t="s">
        <v>367</v>
      </c>
      <c r="K71" s="17" t="s">
        <v>368</v>
      </c>
      <c r="M71" s="4"/>
      <c r="N71" s="4" t="s">
        <v>103</v>
      </c>
      <c r="O71" s="17" t="s">
        <v>369</v>
      </c>
      <c r="P71" s="17" t="s">
        <v>370</v>
      </c>
      <c r="Q71" s="17" t="s">
        <v>371</v>
      </c>
      <c r="S71" s="4"/>
      <c r="T71" s="4" t="s">
        <v>103</v>
      </c>
      <c r="U71" s="17" t="s">
        <v>372</v>
      </c>
      <c r="V71" s="17" t="s">
        <v>373</v>
      </c>
      <c r="W71" s="17" t="s">
        <v>374</v>
      </c>
    </row>
    <row r="72" spans="1:23">
      <c r="A72" s="4"/>
      <c r="B72" s="4" t="s">
        <v>115</v>
      </c>
      <c r="C72" s="17">
        <v>0.23546099290780101</v>
      </c>
      <c r="D72" s="17">
        <v>0.35764747439067401</v>
      </c>
      <c r="E72" s="17">
        <v>0.25668449197860899</v>
      </c>
      <c r="G72" s="4"/>
      <c r="H72" s="4" t="s">
        <v>115</v>
      </c>
      <c r="I72" s="17">
        <v>0.48148148148148101</v>
      </c>
      <c r="J72" s="17">
        <v>0.43181818181818099</v>
      </c>
      <c r="K72" s="17">
        <v>0.171875</v>
      </c>
      <c r="M72" s="4"/>
      <c r="N72" s="4" t="s">
        <v>115</v>
      </c>
      <c r="O72" s="17">
        <v>0.35612535612535601</v>
      </c>
      <c r="P72" s="17">
        <v>2.3203592814371201E-2</v>
      </c>
      <c r="Q72" s="17">
        <v>0.31958762886597902</v>
      </c>
      <c r="S72" s="4"/>
      <c r="T72" s="4" t="s">
        <v>115</v>
      </c>
      <c r="U72" s="17">
        <v>0</v>
      </c>
      <c r="V72" s="17">
        <v>5.6603773584905599E-2</v>
      </c>
      <c r="W72" s="17">
        <v>0</v>
      </c>
    </row>
    <row r="73" spans="1:23">
      <c r="A73" s="4"/>
      <c r="B73" s="4" t="s">
        <v>117</v>
      </c>
      <c r="C73" s="17">
        <v>3.2027783137179203E-2</v>
      </c>
      <c r="D73" s="17">
        <v>0.39070036658306001</v>
      </c>
      <c r="E73" s="17">
        <v>9.2610457264132705E-3</v>
      </c>
      <c r="G73" s="4"/>
      <c r="H73" s="4" t="s">
        <v>117</v>
      </c>
      <c r="I73" s="17">
        <v>0.111587982832618</v>
      </c>
      <c r="J73" s="17">
        <v>0.24463519313304699</v>
      </c>
      <c r="K73" s="17">
        <v>4.7210300429184497E-2</v>
      </c>
      <c r="M73" s="4"/>
      <c r="N73" s="4" t="s">
        <v>117</v>
      </c>
      <c r="O73" s="17">
        <v>0.61881188118811803</v>
      </c>
      <c r="P73" s="17">
        <v>0.30693069306930598</v>
      </c>
      <c r="Q73" s="17">
        <v>0.61386138613861296</v>
      </c>
      <c r="S73" s="4"/>
      <c r="T73" s="4" t="s">
        <v>117</v>
      </c>
      <c r="U73" s="17">
        <v>0</v>
      </c>
      <c r="V73" s="17">
        <v>0.375</v>
      </c>
      <c r="W73" s="17">
        <v>0</v>
      </c>
    </row>
    <row r="74" spans="1:23">
      <c r="A74" s="4"/>
      <c r="B74" s="4" t="s">
        <v>118</v>
      </c>
      <c r="C74" s="17">
        <v>0.62631154156577795</v>
      </c>
      <c r="D74" s="17">
        <v>0.54297820823244503</v>
      </c>
      <c r="E74" s="18">
        <v>0.64527845036319598</v>
      </c>
      <c r="G74" s="4"/>
      <c r="H74" s="4" t="s">
        <v>118</v>
      </c>
      <c r="I74" s="18">
        <v>0.65185185185185102</v>
      </c>
      <c r="J74" s="17">
        <v>0.62814814814814801</v>
      </c>
      <c r="K74" s="17">
        <v>0.592592592592592</v>
      </c>
      <c r="M74" s="4"/>
      <c r="N74" s="4" t="s">
        <v>118</v>
      </c>
      <c r="O74" s="18">
        <v>0.92867231638418002</v>
      </c>
      <c r="P74" s="17">
        <v>0.35263653483992402</v>
      </c>
      <c r="Q74" s="17">
        <v>0.91949152542372803</v>
      </c>
      <c r="S74" s="4"/>
      <c r="T74" s="4" t="s">
        <v>118</v>
      </c>
      <c r="U74" s="17">
        <v>0.59895833333333304</v>
      </c>
      <c r="V74" s="18">
        <v>0.71354166666666596</v>
      </c>
      <c r="W74" s="17">
        <v>0.69270833333333304</v>
      </c>
    </row>
    <row r="75" spans="1:23">
      <c r="A75" s="6" t="s">
        <v>25</v>
      </c>
      <c r="B75" s="6" t="s">
        <v>97</v>
      </c>
      <c r="C75" s="16">
        <v>0.34992937853107298</v>
      </c>
      <c r="D75" s="16">
        <v>0.27242231638418002</v>
      </c>
      <c r="E75" s="16">
        <v>0.34992937853107298</v>
      </c>
      <c r="G75" s="6" t="s">
        <v>25</v>
      </c>
      <c r="H75" s="6" t="s">
        <v>97</v>
      </c>
      <c r="I75" s="16">
        <v>0.37046632124352302</v>
      </c>
      <c r="J75" s="16">
        <v>0.34455958549222798</v>
      </c>
      <c r="K75" s="16">
        <v>0.52979274611398897</v>
      </c>
      <c r="M75" s="6" t="s">
        <v>8</v>
      </c>
      <c r="N75" s="6" t="s">
        <v>97</v>
      </c>
      <c r="O75" s="16">
        <v>0.14642184557438701</v>
      </c>
      <c r="P75" s="16">
        <v>0.65419020715630805</v>
      </c>
      <c r="Q75" s="16">
        <v>0.14689265536723101</v>
      </c>
      <c r="S75" s="6" t="s">
        <v>8</v>
      </c>
      <c r="T75" s="6" t="s">
        <v>97</v>
      </c>
      <c r="U75" s="16">
        <v>0.234375</v>
      </c>
      <c r="V75" s="16">
        <v>0.43229166666666602</v>
      </c>
      <c r="W75" s="16">
        <v>0.22916666666666599</v>
      </c>
    </row>
    <row r="76" spans="1:23">
      <c r="A76" s="6"/>
      <c r="B76" s="6" t="s">
        <v>98</v>
      </c>
      <c r="C76" s="16">
        <v>0.34992937853107298</v>
      </c>
      <c r="D76" s="16">
        <v>0.27242231638418002</v>
      </c>
      <c r="E76" s="16">
        <v>0.34992937853107298</v>
      </c>
      <c r="G76" s="6"/>
      <c r="H76" s="6" t="s">
        <v>98</v>
      </c>
      <c r="I76" s="16">
        <v>0.37046632124352302</v>
      </c>
      <c r="J76" s="16">
        <v>0.34455958549222798</v>
      </c>
      <c r="K76" s="16">
        <v>0.52979274611398897</v>
      </c>
      <c r="M76" s="6"/>
      <c r="N76" s="6" t="s">
        <v>98</v>
      </c>
      <c r="O76" s="16">
        <v>0.14642184557438701</v>
      </c>
      <c r="P76" s="16">
        <v>0.65419020715630805</v>
      </c>
      <c r="Q76" s="16">
        <v>0.14689265536723101</v>
      </c>
      <c r="S76" s="6"/>
      <c r="T76" s="6" t="s">
        <v>98</v>
      </c>
      <c r="U76" s="16">
        <v>0.234375</v>
      </c>
      <c r="V76" s="16">
        <v>0.43229166666666602</v>
      </c>
      <c r="W76" s="16">
        <v>0.22916666666666599</v>
      </c>
    </row>
    <row r="77" spans="1:23">
      <c r="A77" s="6"/>
      <c r="B77" s="6" t="s">
        <v>99</v>
      </c>
      <c r="C77" s="16">
        <v>1</v>
      </c>
      <c r="D77" s="16">
        <v>671</v>
      </c>
      <c r="E77" s="16">
        <v>1</v>
      </c>
      <c r="G77" s="6"/>
      <c r="H77" s="6" t="s">
        <v>99</v>
      </c>
      <c r="I77" s="16">
        <v>100</v>
      </c>
      <c r="J77" s="16">
        <v>55</v>
      </c>
      <c r="K77" s="16">
        <v>344</v>
      </c>
      <c r="M77" s="6"/>
      <c r="N77" s="6" t="s">
        <v>99</v>
      </c>
      <c r="O77" s="16">
        <v>470</v>
      </c>
      <c r="P77" s="16">
        <v>2577</v>
      </c>
      <c r="Q77" s="16">
        <v>478</v>
      </c>
      <c r="S77" s="6"/>
      <c r="T77" s="6" t="s">
        <v>99</v>
      </c>
      <c r="U77" s="16">
        <v>37</v>
      </c>
      <c r="V77" s="16">
        <v>78</v>
      </c>
      <c r="W77" s="16">
        <v>36</v>
      </c>
    </row>
    <row r="78" spans="1:23">
      <c r="A78" s="6"/>
      <c r="B78" s="6" t="s">
        <v>100</v>
      </c>
      <c r="C78" s="16">
        <v>0</v>
      </c>
      <c r="D78" s="16">
        <v>1987</v>
      </c>
      <c r="E78" s="16">
        <v>0</v>
      </c>
      <c r="G78" s="6"/>
      <c r="H78" s="6" t="s">
        <v>100</v>
      </c>
      <c r="I78" s="16">
        <v>80</v>
      </c>
      <c r="J78" s="16">
        <v>55</v>
      </c>
      <c r="K78" s="16">
        <v>201</v>
      </c>
      <c r="M78" s="6"/>
      <c r="N78" s="6" t="s">
        <v>100</v>
      </c>
      <c r="O78" s="16">
        <v>50</v>
      </c>
      <c r="P78" s="16">
        <v>0</v>
      </c>
      <c r="Q78" s="16">
        <v>56</v>
      </c>
      <c r="S78" s="6"/>
      <c r="T78" s="6" t="s">
        <v>100</v>
      </c>
      <c r="U78" s="16">
        <v>0</v>
      </c>
      <c r="V78" s="16">
        <v>3</v>
      </c>
      <c r="W78" s="16">
        <v>0</v>
      </c>
    </row>
    <row r="79" spans="1:23">
      <c r="A79" s="6"/>
      <c r="B79" s="6" t="s">
        <v>101</v>
      </c>
      <c r="C79" s="16">
        <v>5945</v>
      </c>
      <c r="D79" s="16">
        <v>3958</v>
      </c>
      <c r="E79" s="16">
        <v>5945</v>
      </c>
      <c r="G79" s="6"/>
      <c r="H79" s="6" t="s">
        <v>101</v>
      </c>
      <c r="I79" s="16">
        <v>186</v>
      </c>
      <c r="J79" s="16">
        <v>211</v>
      </c>
      <c r="K79" s="16">
        <v>65</v>
      </c>
      <c r="M79" s="6"/>
      <c r="N79" s="6" t="s">
        <v>101</v>
      </c>
      <c r="O79" s="16">
        <v>152</v>
      </c>
      <c r="P79" s="16">
        <v>202</v>
      </c>
      <c r="Q79" s="16">
        <v>146</v>
      </c>
      <c r="S79" s="6"/>
      <c r="T79" s="6" t="s">
        <v>101</v>
      </c>
      <c r="U79" s="16">
        <v>8</v>
      </c>
      <c r="V79" s="16">
        <v>5</v>
      </c>
      <c r="W79" s="16">
        <v>8</v>
      </c>
    </row>
    <row r="80" spans="1:23">
      <c r="A80" s="6"/>
      <c r="B80" s="6" t="s">
        <v>102</v>
      </c>
      <c r="C80" s="16">
        <v>11046</v>
      </c>
      <c r="D80" s="16">
        <v>10376</v>
      </c>
      <c r="E80" s="16">
        <v>11046</v>
      </c>
      <c r="G80" s="6"/>
      <c r="H80" s="6" t="s">
        <v>102</v>
      </c>
      <c r="I80" s="16">
        <v>406</v>
      </c>
      <c r="J80" s="16">
        <v>451</v>
      </c>
      <c r="K80" s="16">
        <v>162</v>
      </c>
      <c r="M80" s="6"/>
      <c r="N80" s="6" t="s">
        <v>102</v>
      </c>
      <c r="O80" s="16">
        <v>3576</v>
      </c>
      <c r="P80" s="16">
        <v>1469</v>
      </c>
      <c r="Q80" s="16">
        <v>3568</v>
      </c>
      <c r="S80" s="6"/>
      <c r="T80" s="6" t="s">
        <v>102</v>
      </c>
      <c r="U80" s="16">
        <v>147</v>
      </c>
      <c r="V80" s="16">
        <v>106</v>
      </c>
      <c r="W80" s="16">
        <v>148</v>
      </c>
    </row>
    <row r="81" spans="1:23">
      <c r="A81" s="6"/>
      <c r="B81" s="6" t="s">
        <v>103</v>
      </c>
      <c r="C81" s="16" t="s">
        <v>375</v>
      </c>
      <c r="D81" s="16" t="s">
        <v>376</v>
      </c>
      <c r="E81" s="16" t="s">
        <v>375</v>
      </c>
      <c r="G81" s="6"/>
      <c r="H81" s="6" t="s">
        <v>103</v>
      </c>
      <c r="I81" s="16" t="s">
        <v>377</v>
      </c>
      <c r="J81" s="16" t="s">
        <v>378</v>
      </c>
      <c r="K81" s="16" t="s">
        <v>379</v>
      </c>
      <c r="M81" s="6"/>
      <c r="N81" s="6" t="s">
        <v>103</v>
      </c>
      <c r="O81" s="16" t="s">
        <v>303</v>
      </c>
      <c r="P81" s="16" t="s">
        <v>304</v>
      </c>
      <c r="Q81" s="16" t="s">
        <v>305</v>
      </c>
      <c r="S81" s="6"/>
      <c r="T81" s="6" t="s">
        <v>103</v>
      </c>
      <c r="U81" s="16" t="s">
        <v>314</v>
      </c>
      <c r="V81" s="16" t="s">
        <v>380</v>
      </c>
      <c r="W81" s="16" t="s">
        <v>381</v>
      </c>
    </row>
    <row r="82" spans="1:23">
      <c r="A82" s="6"/>
      <c r="B82" s="6" t="s">
        <v>115</v>
      </c>
      <c r="C82" s="16">
        <v>0</v>
      </c>
      <c r="D82" s="16">
        <v>0.74755455229495804</v>
      </c>
      <c r="E82" s="16">
        <v>0</v>
      </c>
      <c r="G82" s="6"/>
      <c r="H82" s="6" t="s">
        <v>115</v>
      </c>
      <c r="I82" s="16">
        <v>0.44444444444444398</v>
      </c>
      <c r="J82" s="16">
        <v>0.5</v>
      </c>
      <c r="K82" s="16">
        <v>0.36880733944954103</v>
      </c>
      <c r="M82" s="6"/>
      <c r="N82" s="6" t="s">
        <v>115</v>
      </c>
      <c r="O82" s="16">
        <v>9.6153846153846104E-2</v>
      </c>
      <c r="P82" s="16">
        <v>0</v>
      </c>
      <c r="Q82" s="16">
        <v>0.10486891385767701</v>
      </c>
      <c r="S82" s="6"/>
      <c r="T82" s="6" t="s">
        <v>115</v>
      </c>
      <c r="U82" s="16">
        <v>0</v>
      </c>
      <c r="V82" s="16">
        <v>3.7037037037037E-2</v>
      </c>
      <c r="W82" s="16">
        <v>0</v>
      </c>
    </row>
    <row r="83" spans="1:23">
      <c r="A83" s="6"/>
      <c r="B83" s="6" t="s">
        <v>117</v>
      </c>
      <c r="C83" s="16">
        <v>0</v>
      </c>
      <c r="D83" s="16">
        <v>0.33423044575273297</v>
      </c>
      <c r="E83" s="16">
        <v>0</v>
      </c>
      <c r="G83" s="6"/>
      <c r="H83" s="6" t="s">
        <v>117</v>
      </c>
      <c r="I83" s="16">
        <v>0.30075187969924799</v>
      </c>
      <c r="J83" s="16">
        <v>0.20676691729323299</v>
      </c>
      <c r="K83" s="16">
        <v>0.75563909774436</v>
      </c>
      <c r="M83" s="6"/>
      <c r="N83" s="6" t="s">
        <v>117</v>
      </c>
      <c r="O83" s="16">
        <v>0.247524752475247</v>
      </c>
      <c r="P83" s="16">
        <v>0</v>
      </c>
      <c r="Q83" s="16">
        <v>0.27722772277227697</v>
      </c>
      <c r="S83" s="6"/>
      <c r="T83" s="6" t="s">
        <v>117</v>
      </c>
      <c r="U83" s="16">
        <v>0</v>
      </c>
      <c r="V83" s="16">
        <v>0.375</v>
      </c>
      <c r="W83" s="16">
        <v>0</v>
      </c>
    </row>
    <row r="84" spans="1:23">
      <c r="A84" s="6"/>
      <c r="B84" s="6" t="s">
        <v>118</v>
      </c>
      <c r="C84" s="16">
        <v>0.65007062146892602</v>
      </c>
      <c r="D84" s="18">
        <v>0.72757768361581898</v>
      </c>
      <c r="E84" s="16">
        <v>0.65007062146892602</v>
      </c>
      <c r="G84" s="6"/>
      <c r="H84" s="6" t="s">
        <v>118</v>
      </c>
      <c r="I84" s="16">
        <v>0.62953367875647603</v>
      </c>
      <c r="J84" s="18">
        <v>0.65544041450777202</v>
      </c>
      <c r="K84" s="16">
        <v>0.47020725388600998</v>
      </c>
      <c r="M84" s="6"/>
      <c r="N84" s="6" t="s">
        <v>118</v>
      </c>
      <c r="O84" s="18">
        <v>0.85357815442561202</v>
      </c>
      <c r="P84" s="16">
        <v>0.34580979284369101</v>
      </c>
      <c r="Q84" s="16">
        <v>0.85310734463276805</v>
      </c>
      <c r="S84" s="6"/>
      <c r="T84" s="6" t="s">
        <v>118</v>
      </c>
      <c r="U84" s="16">
        <v>0.765625</v>
      </c>
      <c r="V84" s="16">
        <v>0.56770833333333304</v>
      </c>
      <c r="W84" s="18">
        <v>0.77083333333333304</v>
      </c>
    </row>
    <row r="85" spans="1:23">
      <c r="A85" s="8" t="s">
        <v>27</v>
      </c>
      <c r="B85" s="4" t="s">
        <v>97</v>
      </c>
      <c r="C85" s="17">
        <v>0.33050847457627103</v>
      </c>
      <c r="D85" s="17">
        <v>0.26914626490897597</v>
      </c>
      <c r="E85" s="17">
        <v>0.33061309897468</v>
      </c>
      <c r="G85" s="8" t="s">
        <v>27</v>
      </c>
      <c r="H85" s="4" t="s">
        <v>97</v>
      </c>
      <c r="I85" s="17">
        <v>0.39285714285714202</v>
      </c>
      <c r="J85" s="17">
        <v>0.32258064516128998</v>
      </c>
      <c r="K85" s="17">
        <v>0.44470046082949299</v>
      </c>
      <c r="O85">
        <f>VAR(O14,O24,O34,O44,O54,O64,O74,O84)</f>
        <v>3.6613509830217827E-2</v>
      </c>
      <c r="P85">
        <f>VAR(P14,P24,P34,P44,P54,P64,P74,P84)</f>
        <v>4.2693699956140474E-2</v>
      </c>
      <c r="Q85">
        <f>VAR(Q14,Q24,Q34,Q44,Q54,Q64,Q74,Q84)</f>
        <v>4.7717220074002219E-2</v>
      </c>
      <c r="U85">
        <f>VAR(U14,U24,U34,U44,U54,U64,U74,U84)</f>
        <v>8.8391823743386277E-2</v>
      </c>
      <c r="V85">
        <f>VAR(V14,V24,V34,V44,V54,V64,V74,V84)</f>
        <v>2.0213293650793496E-2</v>
      </c>
      <c r="W85">
        <f>VAR(W14,W24,W34,W44,W54,W64,W74,W84)</f>
        <v>3.997576678240744E-2</v>
      </c>
    </row>
    <row r="86" spans="1:23">
      <c r="A86" s="4"/>
      <c r="B86" s="4" t="s">
        <v>98</v>
      </c>
      <c r="C86" s="17">
        <v>0.33050847457627103</v>
      </c>
      <c r="D86" s="17">
        <v>0.26914626490897597</v>
      </c>
      <c r="E86" s="17">
        <v>0.33061309897468</v>
      </c>
      <c r="G86" s="4"/>
      <c r="H86" s="4" t="s">
        <v>98</v>
      </c>
      <c r="I86" s="17">
        <v>0.39285714285714202</v>
      </c>
      <c r="J86" s="17">
        <v>0.32258064516128998</v>
      </c>
      <c r="K86" s="17">
        <v>0.44470046082949299</v>
      </c>
    </row>
    <row r="87" spans="1:23">
      <c r="A87" s="4"/>
      <c r="B87" s="4" t="s">
        <v>99</v>
      </c>
      <c r="C87" s="17">
        <v>20</v>
      </c>
      <c r="D87" s="17">
        <v>3010</v>
      </c>
      <c r="E87" s="17">
        <v>24</v>
      </c>
      <c r="G87" s="4"/>
      <c r="H87" s="4" t="s">
        <v>99</v>
      </c>
      <c r="I87" s="17">
        <v>97</v>
      </c>
      <c r="J87" s="17">
        <v>0</v>
      </c>
      <c r="K87" s="17">
        <v>216</v>
      </c>
    </row>
    <row r="88" spans="1:23">
      <c r="A88" s="4"/>
      <c r="B88" s="4" t="s">
        <v>100</v>
      </c>
      <c r="C88" s="17">
        <v>10</v>
      </c>
      <c r="D88" s="17">
        <v>4173</v>
      </c>
      <c r="E88" s="17">
        <v>12</v>
      </c>
      <c r="G88" s="4"/>
      <c r="H88" s="4" t="s">
        <v>100</v>
      </c>
      <c r="I88" s="17">
        <v>36</v>
      </c>
      <c r="J88" s="17">
        <v>0</v>
      </c>
      <c r="K88" s="17">
        <v>110</v>
      </c>
    </row>
    <row r="89" spans="1:23">
      <c r="A89" s="4"/>
      <c r="B89" s="4" t="s">
        <v>101</v>
      </c>
      <c r="C89" s="17">
        <v>6298</v>
      </c>
      <c r="D89" s="17">
        <v>2135</v>
      </c>
      <c r="E89" s="17">
        <v>6296</v>
      </c>
      <c r="G89" s="4"/>
      <c r="H89" s="4" t="s">
        <v>101</v>
      </c>
      <c r="I89" s="17">
        <v>244</v>
      </c>
      <c r="J89" s="17">
        <v>280</v>
      </c>
      <c r="K89" s="17">
        <v>170</v>
      </c>
    </row>
    <row r="90" spans="1:23">
      <c r="A90" s="4"/>
      <c r="B90" s="4" t="s">
        <v>102</v>
      </c>
      <c r="C90" s="17">
        <v>12788</v>
      </c>
      <c r="D90" s="17">
        <v>9798</v>
      </c>
      <c r="E90" s="17">
        <v>12784</v>
      </c>
      <c r="G90" s="4"/>
      <c r="H90" s="4" t="s">
        <v>102</v>
      </c>
      <c r="I90" s="17">
        <v>491</v>
      </c>
      <c r="J90" s="17">
        <v>588</v>
      </c>
      <c r="K90" s="17">
        <v>372</v>
      </c>
    </row>
    <row r="91" spans="1:23">
      <c r="A91" s="4"/>
      <c r="B91" s="4" t="s">
        <v>103</v>
      </c>
      <c r="C91" s="17" t="s">
        <v>382</v>
      </c>
      <c r="D91" s="17" t="s">
        <v>383</v>
      </c>
      <c r="E91" s="17" t="s">
        <v>384</v>
      </c>
      <c r="G91" s="4"/>
      <c r="H91" s="4" t="s">
        <v>103</v>
      </c>
      <c r="I91" s="17" t="s">
        <v>385</v>
      </c>
      <c r="J91" s="17" t="s">
        <v>386</v>
      </c>
      <c r="K91" s="17" t="s">
        <v>387</v>
      </c>
    </row>
    <row r="92" spans="1:23">
      <c r="A92" s="4"/>
      <c r="B92" s="4" t="s">
        <v>115</v>
      </c>
      <c r="C92" s="17">
        <v>0.33333333333333298</v>
      </c>
      <c r="D92" s="17">
        <v>0.58095503271613502</v>
      </c>
      <c r="E92" s="17">
        <v>0.33333333333333298</v>
      </c>
      <c r="G92" s="4"/>
      <c r="H92" s="4" t="s">
        <v>115</v>
      </c>
      <c r="I92" s="17">
        <v>0.27067669172932302</v>
      </c>
      <c r="J92" s="17" t="s">
        <v>116</v>
      </c>
      <c r="K92" s="17">
        <v>0.33742331288343502</v>
      </c>
    </row>
    <row r="93" spans="1:23">
      <c r="A93" s="4"/>
      <c r="B93" s="4" t="s">
        <v>117</v>
      </c>
      <c r="C93" s="17">
        <v>1.58528852251109E-3</v>
      </c>
      <c r="D93" s="17">
        <v>0.66154090044388003</v>
      </c>
      <c r="E93" s="17">
        <v>1.9023462270133099E-3</v>
      </c>
      <c r="G93" s="4"/>
      <c r="H93" s="4" t="s">
        <v>117</v>
      </c>
      <c r="I93" s="17">
        <v>0.128571428571428</v>
      </c>
      <c r="J93" s="17">
        <v>0</v>
      </c>
      <c r="K93" s="17">
        <v>0.39285714285714202</v>
      </c>
    </row>
    <row r="94" spans="1:23">
      <c r="A94" s="4"/>
      <c r="B94" s="4" t="s">
        <v>118</v>
      </c>
      <c r="C94" s="17">
        <v>0.66949152542372803</v>
      </c>
      <c r="D94" s="18">
        <v>0.73085373509102303</v>
      </c>
      <c r="E94" s="17">
        <v>0.66938690102531895</v>
      </c>
      <c r="G94" s="4"/>
      <c r="H94" s="4" t="s">
        <v>118</v>
      </c>
      <c r="I94" s="17">
        <v>0.60714285714285698</v>
      </c>
      <c r="J94" s="18">
        <v>0.67741935483870896</v>
      </c>
      <c r="K94" s="17">
        <v>0.55529953917050601</v>
      </c>
    </row>
    <row r="95" spans="1:23">
      <c r="C95">
        <f>VAR(C74,C64,C54,C44,C34,C24,C14)</f>
        <v>2.6530206223126074E-2</v>
      </c>
      <c r="D95">
        <f>VAR(D74,D64,D54,D44,D34,D24,D14)</f>
        <v>3.1129687661990129E-2</v>
      </c>
      <c r="E95">
        <f>VAR(E74,E64,E54,E44,E34,E24,E14)</f>
        <v>3.0327173589935901E-2</v>
      </c>
      <c r="I95">
        <f>VAR(I74,I64,I54,I44,I34,I24,I14)</f>
        <v>5.6792318180832746E-2</v>
      </c>
      <c r="J95">
        <f>VAR(J74,J64,J54,J44,J34,J24,J14)</f>
        <v>4.741107944677999E-2</v>
      </c>
      <c r="K95">
        <f>VAR(K74,K64,K54,K44,K34,K24,K14)</f>
        <v>2.6451039060615484E-2</v>
      </c>
    </row>
    <row r="175" spans="1:1">
      <c r="A175" s="10"/>
    </row>
  </sheetData>
  <mergeCells count="4">
    <mergeCell ref="A3:E3"/>
    <mergeCell ref="G3:K3"/>
    <mergeCell ref="M3:Q3"/>
    <mergeCell ref="S3:W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05942-46A8-674A-90A3-7B7CC1730AD2}">
  <dimension ref="A1:Z175"/>
  <sheetViews>
    <sheetView topLeftCell="A40" workbookViewId="0">
      <selection activeCell="U54" sqref="U54"/>
    </sheetView>
  </sheetViews>
  <sheetFormatPr defaultColWidth="8.85546875" defaultRowHeight="15"/>
  <cols>
    <col min="1" max="1" width="17.140625" style="9" customWidth="1"/>
    <col min="2" max="2" width="19.7109375" style="9" customWidth="1"/>
    <col min="3" max="3" width="17.140625" customWidth="1"/>
    <col min="4" max="4" width="17.140625" style="2" customWidth="1"/>
    <col min="5" max="5" width="17.140625" customWidth="1"/>
    <col min="7" max="7" width="17.140625" customWidth="1"/>
    <col min="8" max="8" width="19.7109375" customWidth="1"/>
    <col min="9" max="11" width="17.140625" customWidth="1"/>
    <col min="13" max="13" width="17.140625" customWidth="1"/>
    <col min="14" max="14" width="19.7109375" customWidth="1"/>
    <col min="15" max="17" width="17.140625" customWidth="1"/>
    <col min="19" max="19" width="17.140625" customWidth="1"/>
    <col min="20" max="20" width="19.7109375" customWidth="1"/>
    <col min="21" max="23" width="17.140625" customWidth="1"/>
  </cols>
  <sheetData>
    <row r="1" spans="1:23">
      <c r="A1" s="13" t="s">
        <v>91</v>
      </c>
      <c r="B1" s="13" t="s">
        <v>388</v>
      </c>
    </row>
    <row r="3" spans="1:23" ht="18.95">
      <c r="A3" s="63" t="s">
        <v>1</v>
      </c>
      <c r="B3" s="63"/>
      <c r="C3" s="63"/>
      <c r="D3" s="63"/>
      <c r="E3" s="63"/>
      <c r="G3" s="63" t="s">
        <v>2</v>
      </c>
      <c r="H3" s="63"/>
      <c r="I3" s="63"/>
      <c r="J3" s="63"/>
      <c r="K3" s="63"/>
      <c r="M3" s="63" t="s">
        <v>3</v>
      </c>
      <c r="N3" s="63"/>
      <c r="O3" s="63"/>
      <c r="P3" s="63"/>
      <c r="Q3" s="63"/>
      <c r="S3" s="63" t="s">
        <v>4</v>
      </c>
      <c r="T3" s="63"/>
      <c r="U3" s="63"/>
      <c r="V3" s="63"/>
      <c r="W3" s="63"/>
    </row>
    <row r="4" spans="1:23">
      <c r="A4" s="11" t="s">
        <v>93</v>
      </c>
      <c r="B4" s="11" t="s">
        <v>94</v>
      </c>
      <c r="C4" s="11" t="s">
        <v>95</v>
      </c>
      <c r="D4" s="3" t="s">
        <v>96</v>
      </c>
      <c r="E4" s="3" t="s">
        <v>19</v>
      </c>
      <c r="F4" s="1"/>
      <c r="G4" s="12" t="s">
        <v>93</v>
      </c>
      <c r="H4" s="12" t="s">
        <v>94</v>
      </c>
      <c r="I4" s="3" t="s">
        <v>95</v>
      </c>
      <c r="J4" s="3" t="s">
        <v>96</v>
      </c>
      <c r="K4" s="3" t="s">
        <v>19</v>
      </c>
      <c r="L4" s="1"/>
      <c r="M4" s="12" t="s">
        <v>93</v>
      </c>
      <c r="N4" s="12" t="s">
        <v>94</v>
      </c>
      <c r="O4" s="3" t="s">
        <v>95</v>
      </c>
      <c r="P4" s="3" t="s">
        <v>96</v>
      </c>
      <c r="Q4" s="3" t="s">
        <v>19</v>
      </c>
      <c r="S4" s="12" t="s">
        <v>93</v>
      </c>
      <c r="T4" s="12" t="s">
        <v>94</v>
      </c>
      <c r="U4" s="3" t="s">
        <v>95</v>
      </c>
      <c r="V4" s="3" t="s">
        <v>96</v>
      </c>
      <c r="W4" s="3" t="s">
        <v>19</v>
      </c>
    </row>
    <row r="5" spans="1:23">
      <c r="A5" s="4" t="s">
        <v>5</v>
      </c>
      <c r="B5" s="4" t="s">
        <v>97</v>
      </c>
      <c r="C5" s="17">
        <v>0.51666666666666605</v>
      </c>
      <c r="D5" s="17">
        <v>0.113888888888888</v>
      </c>
      <c r="E5" s="17">
        <v>0.10370370370370301</v>
      </c>
      <c r="G5" s="4" t="s">
        <v>5</v>
      </c>
      <c r="H5" s="4" t="s">
        <v>97</v>
      </c>
      <c r="I5" s="17">
        <v>8.16326530612244E-2</v>
      </c>
      <c r="J5" s="17">
        <v>0.122448979591836</v>
      </c>
      <c r="K5" s="17">
        <v>8.16326530612244E-2</v>
      </c>
      <c r="M5" s="8" t="s">
        <v>26</v>
      </c>
      <c r="N5" s="4" t="s">
        <v>97</v>
      </c>
      <c r="O5" s="4" t="s">
        <v>187</v>
      </c>
      <c r="P5" s="5" t="s">
        <v>187</v>
      </c>
      <c r="Q5" s="4" t="s">
        <v>187</v>
      </c>
      <c r="S5" s="8" t="s">
        <v>26</v>
      </c>
      <c r="T5" s="4" t="s">
        <v>97</v>
      </c>
      <c r="U5" s="4" t="s">
        <v>187</v>
      </c>
      <c r="V5" s="5" t="s">
        <v>187</v>
      </c>
      <c r="W5" s="4" t="s">
        <v>187</v>
      </c>
    </row>
    <row r="6" spans="1:23">
      <c r="A6" s="4"/>
      <c r="B6" s="4" t="s">
        <v>98</v>
      </c>
      <c r="C6" s="17">
        <v>0.51666666666666605</v>
      </c>
      <c r="D6" s="17">
        <v>0.113888888888888</v>
      </c>
      <c r="E6" s="17">
        <v>0.10370370370370301</v>
      </c>
      <c r="G6" s="4"/>
      <c r="H6" s="4" t="s">
        <v>98</v>
      </c>
      <c r="I6" s="17">
        <v>8.16326530612244E-2</v>
      </c>
      <c r="J6" s="17">
        <v>0.122448979591836</v>
      </c>
      <c r="K6" s="17">
        <v>8.16326530612244E-2</v>
      </c>
      <c r="M6" s="4"/>
      <c r="N6" s="4" t="s">
        <v>98</v>
      </c>
      <c r="O6" s="4"/>
      <c r="P6" s="5"/>
      <c r="Q6" s="4"/>
      <c r="S6" s="4"/>
      <c r="T6" s="4" t="s">
        <v>98</v>
      </c>
      <c r="U6" s="4"/>
      <c r="V6" s="5"/>
      <c r="W6" s="4"/>
    </row>
    <row r="7" spans="1:23">
      <c r="A7" s="4"/>
      <c r="B7" s="4" t="s">
        <v>99</v>
      </c>
      <c r="C7" s="17">
        <v>551</v>
      </c>
      <c r="D7" s="17">
        <v>11</v>
      </c>
      <c r="E7" s="17">
        <v>0</v>
      </c>
      <c r="G7" s="4"/>
      <c r="H7" s="4" t="s">
        <v>99</v>
      </c>
      <c r="I7" s="17">
        <v>0</v>
      </c>
      <c r="J7" s="17">
        <v>2</v>
      </c>
      <c r="K7" s="17">
        <v>0</v>
      </c>
      <c r="M7" s="4"/>
      <c r="N7" s="4" t="s">
        <v>99</v>
      </c>
      <c r="O7" s="4"/>
      <c r="P7" s="5"/>
      <c r="Q7" s="4"/>
      <c r="S7" s="4"/>
      <c r="T7" s="4" t="s">
        <v>99</v>
      </c>
      <c r="U7" s="4"/>
      <c r="V7" s="5"/>
      <c r="W7" s="4"/>
    </row>
    <row r="8" spans="1:23">
      <c r="A8" s="4"/>
      <c r="B8" s="4" t="s">
        <v>100</v>
      </c>
      <c r="C8" s="17">
        <v>105</v>
      </c>
      <c r="D8" s="17">
        <v>0</v>
      </c>
      <c r="E8" s="17">
        <v>0</v>
      </c>
      <c r="G8" s="4"/>
      <c r="H8" s="4" t="s">
        <v>100</v>
      </c>
      <c r="I8" s="17">
        <v>0</v>
      </c>
      <c r="J8" s="17">
        <v>0</v>
      </c>
      <c r="K8" s="17">
        <v>0</v>
      </c>
      <c r="M8" s="4"/>
      <c r="N8" s="4" t="s">
        <v>100</v>
      </c>
      <c r="O8" s="4"/>
      <c r="P8" s="5"/>
      <c r="Q8" s="4"/>
      <c r="S8" s="4"/>
      <c r="T8" s="4" t="s">
        <v>100</v>
      </c>
      <c r="U8" s="4"/>
      <c r="V8" s="5"/>
      <c r="W8" s="4"/>
    </row>
    <row r="9" spans="1:23">
      <c r="A9" s="4"/>
      <c r="B9" s="4" t="s">
        <v>101</v>
      </c>
      <c r="C9" s="17">
        <v>7</v>
      </c>
      <c r="D9" s="17">
        <v>112</v>
      </c>
      <c r="E9" s="17">
        <v>112</v>
      </c>
      <c r="G9" s="4"/>
      <c r="H9" s="4" t="s">
        <v>101</v>
      </c>
      <c r="I9" s="17">
        <v>4</v>
      </c>
      <c r="J9" s="17">
        <v>4</v>
      </c>
      <c r="K9" s="17">
        <v>4</v>
      </c>
      <c r="M9" s="4"/>
      <c r="N9" s="4" t="s">
        <v>101</v>
      </c>
      <c r="O9" s="4"/>
      <c r="P9" s="5"/>
      <c r="Q9" s="4"/>
      <c r="S9" s="4"/>
      <c r="T9" s="4" t="s">
        <v>101</v>
      </c>
      <c r="U9" s="4"/>
      <c r="V9" s="5"/>
      <c r="W9" s="4"/>
    </row>
    <row r="10" spans="1:23">
      <c r="A10" s="4"/>
      <c r="B10" s="4" t="s">
        <v>102</v>
      </c>
      <c r="C10" s="17">
        <v>417</v>
      </c>
      <c r="D10" s="17">
        <v>957</v>
      </c>
      <c r="E10" s="17">
        <v>968</v>
      </c>
      <c r="G10" s="4"/>
      <c r="H10" s="4" t="s">
        <v>102</v>
      </c>
      <c r="I10" s="17">
        <v>45</v>
      </c>
      <c r="J10" s="17">
        <v>43</v>
      </c>
      <c r="K10" s="17">
        <v>45</v>
      </c>
      <c r="M10" s="4"/>
      <c r="N10" s="4" t="s">
        <v>102</v>
      </c>
      <c r="O10" s="4"/>
      <c r="P10" s="5"/>
      <c r="Q10" s="4"/>
      <c r="S10" s="4"/>
      <c r="T10" s="4" t="s">
        <v>102</v>
      </c>
      <c r="U10" s="4"/>
      <c r="V10" s="5"/>
      <c r="W10" s="4"/>
    </row>
    <row r="11" spans="1:23">
      <c r="A11" s="4"/>
      <c r="B11" s="4" t="s">
        <v>103</v>
      </c>
      <c r="C11" s="17" t="s">
        <v>389</v>
      </c>
      <c r="D11" s="17" t="s">
        <v>390</v>
      </c>
      <c r="E11" s="17" t="s">
        <v>391</v>
      </c>
      <c r="G11" s="4"/>
      <c r="H11" s="4" t="s">
        <v>103</v>
      </c>
      <c r="I11" s="17" t="s">
        <v>392</v>
      </c>
      <c r="J11" s="17" t="s">
        <v>393</v>
      </c>
      <c r="K11" s="17" t="s">
        <v>392</v>
      </c>
      <c r="M11" s="4"/>
      <c r="N11" s="4" t="s">
        <v>103</v>
      </c>
      <c r="O11" s="4"/>
      <c r="P11" s="5"/>
      <c r="Q11" s="4"/>
      <c r="S11" s="4"/>
      <c r="T11" s="4" t="s">
        <v>103</v>
      </c>
      <c r="U11" s="4"/>
      <c r="V11" s="5"/>
      <c r="W11" s="4"/>
    </row>
    <row r="12" spans="1:23">
      <c r="A12" s="4"/>
      <c r="B12" s="4" t="s">
        <v>115</v>
      </c>
      <c r="C12" s="17">
        <v>0.16006097560975599</v>
      </c>
      <c r="D12" s="17">
        <v>0</v>
      </c>
      <c r="E12" s="17" t="s">
        <v>116</v>
      </c>
      <c r="G12" s="4"/>
      <c r="H12" s="4" t="s">
        <v>115</v>
      </c>
      <c r="I12" s="17" t="s">
        <v>116</v>
      </c>
      <c r="J12" s="17">
        <v>0</v>
      </c>
      <c r="K12" s="17" t="s">
        <v>116</v>
      </c>
      <c r="M12" s="4"/>
      <c r="N12" s="4" t="s">
        <v>115</v>
      </c>
      <c r="O12" s="4"/>
      <c r="P12" s="5"/>
      <c r="Q12" s="4"/>
      <c r="S12" s="4"/>
      <c r="T12" s="4" t="s">
        <v>115</v>
      </c>
      <c r="U12" s="4"/>
      <c r="V12" s="5"/>
      <c r="W12" s="4"/>
    </row>
    <row r="13" spans="1:23">
      <c r="A13" s="4"/>
      <c r="B13" s="4" t="s">
        <v>117</v>
      </c>
      <c r="C13" s="17">
        <v>0.9375</v>
      </c>
      <c r="D13" s="17">
        <v>0</v>
      </c>
      <c r="E13" s="17">
        <v>0</v>
      </c>
      <c r="G13" s="4"/>
      <c r="H13" s="4" t="s">
        <v>117</v>
      </c>
      <c r="I13" s="17">
        <v>0</v>
      </c>
      <c r="J13" s="17">
        <v>0</v>
      </c>
      <c r="K13" s="17">
        <v>0</v>
      </c>
      <c r="M13" s="4"/>
      <c r="N13" s="4" t="s">
        <v>117</v>
      </c>
      <c r="O13" s="4"/>
      <c r="P13" s="5"/>
      <c r="Q13" s="4"/>
      <c r="S13" s="4"/>
      <c r="T13" s="4" t="s">
        <v>117</v>
      </c>
      <c r="U13" s="4"/>
      <c r="V13" s="5"/>
      <c r="W13" s="4"/>
    </row>
    <row r="14" spans="1:23">
      <c r="A14" s="4"/>
      <c r="B14" s="4" t="s">
        <v>118</v>
      </c>
      <c r="C14" s="17">
        <v>0.483333333333333</v>
      </c>
      <c r="D14" s="17">
        <v>0.88611111111111096</v>
      </c>
      <c r="E14" s="18">
        <v>0.89629629629629604</v>
      </c>
      <c r="G14" s="4"/>
      <c r="H14" s="4" t="s">
        <v>118</v>
      </c>
      <c r="I14" s="18">
        <v>0.91836734693877498</v>
      </c>
      <c r="J14" s="17">
        <v>0.87755102040816302</v>
      </c>
      <c r="K14" s="18">
        <v>0.91836734693877498</v>
      </c>
      <c r="M14" s="4"/>
      <c r="N14" s="4" t="s">
        <v>118</v>
      </c>
      <c r="O14" s="4"/>
      <c r="P14" s="5"/>
      <c r="Q14" s="4"/>
      <c r="S14" s="4"/>
      <c r="T14" s="4" t="s">
        <v>118</v>
      </c>
      <c r="U14" s="4"/>
      <c r="V14" s="5"/>
      <c r="W14" s="4"/>
    </row>
    <row r="15" spans="1:23">
      <c r="A15" s="6" t="s">
        <v>8</v>
      </c>
      <c r="B15" s="6" t="s">
        <v>97</v>
      </c>
      <c r="C15" s="16">
        <v>0.25694444444444398</v>
      </c>
      <c r="D15" s="16">
        <v>5.9259259259259199E-2</v>
      </c>
      <c r="E15" s="16">
        <v>5.1851851851851802E-2</v>
      </c>
      <c r="G15" s="6" t="s">
        <v>8</v>
      </c>
      <c r="H15" s="6" t="s">
        <v>97</v>
      </c>
      <c r="I15" s="16">
        <v>4.08163265306122E-2</v>
      </c>
      <c r="J15" s="16">
        <v>5.10204081632653E-2</v>
      </c>
      <c r="K15" s="16">
        <v>4.08163265306122E-2</v>
      </c>
      <c r="M15" s="6" t="s">
        <v>24</v>
      </c>
      <c r="N15" s="6" t="s">
        <v>97</v>
      </c>
      <c r="O15" s="6" t="s">
        <v>187</v>
      </c>
      <c r="P15" s="6" t="s">
        <v>187</v>
      </c>
      <c r="Q15" s="6" t="s">
        <v>187</v>
      </c>
      <c r="S15" s="6" t="s">
        <v>24</v>
      </c>
      <c r="T15" s="6" t="s">
        <v>97</v>
      </c>
      <c r="U15" s="6" t="s">
        <v>187</v>
      </c>
      <c r="V15" s="6" t="s">
        <v>187</v>
      </c>
      <c r="W15" s="6" t="s">
        <v>187</v>
      </c>
    </row>
    <row r="16" spans="1:23">
      <c r="A16" s="6"/>
      <c r="B16" s="6" t="s">
        <v>98</v>
      </c>
      <c r="C16" s="16">
        <v>0.25694444444444398</v>
      </c>
      <c r="D16" s="16">
        <v>5.9259259259259199E-2</v>
      </c>
      <c r="E16" s="16">
        <v>5.1851851851851802E-2</v>
      </c>
      <c r="G16" s="6"/>
      <c r="H16" s="6" t="s">
        <v>98</v>
      </c>
      <c r="I16" s="16">
        <v>4.08163265306122E-2</v>
      </c>
      <c r="J16" s="16">
        <v>5.10204081632653E-2</v>
      </c>
      <c r="K16" s="16">
        <v>4.08163265306122E-2</v>
      </c>
      <c r="M16" s="6"/>
      <c r="N16" s="6" t="s">
        <v>98</v>
      </c>
      <c r="O16" s="6"/>
      <c r="P16" s="7"/>
      <c r="Q16" s="6"/>
      <c r="S16" s="6"/>
      <c r="T16" s="6" t="s">
        <v>98</v>
      </c>
      <c r="U16" s="6"/>
      <c r="V16" s="7"/>
      <c r="W16" s="6"/>
    </row>
    <row r="17" spans="1:23">
      <c r="A17" s="6"/>
      <c r="B17" s="6" t="s">
        <v>99</v>
      </c>
      <c r="C17" s="16">
        <v>547</v>
      </c>
      <c r="D17" s="16">
        <v>16</v>
      </c>
      <c r="E17" s="16">
        <v>0</v>
      </c>
      <c r="G17" s="6"/>
      <c r="H17" s="6" t="s">
        <v>99</v>
      </c>
      <c r="I17" s="16">
        <v>0</v>
      </c>
      <c r="J17" s="16">
        <v>1</v>
      </c>
      <c r="K17" s="16">
        <v>0</v>
      </c>
      <c r="M17" s="6"/>
      <c r="N17" s="6" t="s">
        <v>99</v>
      </c>
      <c r="O17" s="6"/>
      <c r="P17" s="7"/>
      <c r="Q17" s="6"/>
      <c r="S17" s="6"/>
      <c r="T17" s="6" t="s">
        <v>99</v>
      </c>
      <c r="U17" s="6"/>
      <c r="V17" s="7"/>
      <c r="W17" s="6"/>
    </row>
    <row r="18" spans="1:23">
      <c r="A18" s="6"/>
      <c r="B18" s="6" t="s">
        <v>100</v>
      </c>
      <c r="C18" s="16">
        <v>104</v>
      </c>
      <c r="D18" s="16">
        <v>0</v>
      </c>
      <c r="E18" s="16">
        <v>0</v>
      </c>
      <c r="G18" s="6"/>
      <c r="H18" s="6" t="s">
        <v>100</v>
      </c>
      <c r="I18" s="16">
        <v>0</v>
      </c>
      <c r="J18" s="16">
        <v>0</v>
      </c>
      <c r="K18" s="16">
        <v>0</v>
      </c>
      <c r="M18" s="6"/>
      <c r="N18" s="6" t="s">
        <v>100</v>
      </c>
      <c r="O18" s="6"/>
      <c r="P18" s="7"/>
      <c r="Q18" s="6"/>
      <c r="S18" s="6"/>
      <c r="T18" s="6" t="s">
        <v>100</v>
      </c>
      <c r="U18" s="6"/>
      <c r="V18" s="7"/>
      <c r="W18" s="6"/>
    </row>
    <row r="19" spans="1:23">
      <c r="A19" s="6"/>
      <c r="B19" s="6" t="s">
        <v>101</v>
      </c>
      <c r="C19" s="16">
        <v>8</v>
      </c>
      <c r="D19" s="16">
        <v>112</v>
      </c>
      <c r="E19" s="16">
        <v>112</v>
      </c>
      <c r="G19" s="6"/>
      <c r="H19" s="6" t="s">
        <v>101</v>
      </c>
      <c r="I19" s="16">
        <v>4</v>
      </c>
      <c r="J19" s="16">
        <v>4</v>
      </c>
      <c r="K19" s="16">
        <v>4</v>
      </c>
      <c r="M19" s="6"/>
      <c r="N19" s="6" t="s">
        <v>101</v>
      </c>
      <c r="O19" s="6"/>
      <c r="P19" s="7"/>
      <c r="Q19" s="6"/>
      <c r="S19" s="6"/>
      <c r="T19" s="6" t="s">
        <v>101</v>
      </c>
      <c r="U19" s="6"/>
      <c r="V19" s="7"/>
      <c r="W19" s="6"/>
    </row>
    <row r="20" spans="1:23">
      <c r="A20" s="6"/>
      <c r="B20" s="6" t="s">
        <v>102</v>
      </c>
      <c r="C20" s="16">
        <v>1501</v>
      </c>
      <c r="D20" s="16">
        <v>2032</v>
      </c>
      <c r="E20" s="16">
        <v>2048</v>
      </c>
      <c r="G20" s="6"/>
      <c r="H20" s="6" t="s">
        <v>102</v>
      </c>
      <c r="I20" s="16">
        <v>94</v>
      </c>
      <c r="J20" s="16">
        <v>93</v>
      </c>
      <c r="K20" s="16">
        <v>94</v>
      </c>
      <c r="M20" s="6"/>
      <c r="N20" s="6" t="s">
        <v>102</v>
      </c>
      <c r="O20" s="6"/>
      <c r="P20" s="7"/>
      <c r="Q20" s="6"/>
      <c r="S20" s="6"/>
      <c r="T20" s="6" t="s">
        <v>102</v>
      </c>
      <c r="U20" s="6"/>
      <c r="V20" s="7"/>
      <c r="W20" s="6"/>
    </row>
    <row r="21" spans="1:23">
      <c r="A21" s="6"/>
      <c r="B21" s="6" t="s">
        <v>103</v>
      </c>
      <c r="C21" s="16" t="s">
        <v>394</v>
      </c>
      <c r="D21" s="16" t="s">
        <v>395</v>
      </c>
      <c r="E21" s="16" t="s">
        <v>396</v>
      </c>
      <c r="G21" s="6"/>
      <c r="H21" s="6" t="s">
        <v>103</v>
      </c>
      <c r="I21" s="16" t="s">
        <v>397</v>
      </c>
      <c r="J21" s="16" t="s">
        <v>398</v>
      </c>
      <c r="K21" s="16" t="s">
        <v>397</v>
      </c>
      <c r="M21" s="6"/>
      <c r="N21" s="6" t="s">
        <v>103</v>
      </c>
      <c r="O21" s="6"/>
      <c r="P21" s="7"/>
      <c r="Q21" s="6"/>
      <c r="S21" s="6"/>
      <c r="T21" s="6" t="s">
        <v>103</v>
      </c>
      <c r="U21" s="6"/>
      <c r="V21" s="7"/>
      <c r="W21" s="6"/>
    </row>
    <row r="22" spans="1:23">
      <c r="A22" s="6"/>
      <c r="B22" s="6" t="s">
        <v>115</v>
      </c>
      <c r="C22" s="16">
        <v>0.15975422427035299</v>
      </c>
      <c r="D22" s="16">
        <v>0</v>
      </c>
      <c r="E22" s="16" t="s">
        <v>116</v>
      </c>
      <c r="G22" s="6"/>
      <c r="H22" s="6" t="s">
        <v>115</v>
      </c>
      <c r="I22" s="16" t="s">
        <v>116</v>
      </c>
      <c r="J22" s="16">
        <v>0</v>
      </c>
      <c r="K22" s="16" t="s">
        <v>116</v>
      </c>
      <c r="M22" s="6"/>
      <c r="N22" s="6" t="s">
        <v>115</v>
      </c>
      <c r="O22" s="6"/>
      <c r="P22" s="7"/>
      <c r="Q22" s="6"/>
      <c r="S22" s="6"/>
      <c r="T22" s="6" t="s">
        <v>115</v>
      </c>
      <c r="U22" s="6"/>
      <c r="V22" s="7"/>
      <c r="W22" s="6"/>
    </row>
    <row r="23" spans="1:23">
      <c r="A23" s="6"/>
      <c r="B23" s="6" t="s">
        <v>117</v>
      </c>
      <c r="C23" s="16">
        <v>0.92857142857142805</v>
      </c>
      <c r="D23" s="16">
        <v>0</v>
      </c>
      <c r="E23" s="16">
        <v>0</v>
      </c>
      <c r="G23" s="6"/>
      <c r="H23" s="6" t="s">
        <v>117</v>
      </c>
      <c r="I23" s="16">
        <v>0</v>
      </c>
      <c r="J23" s="16">
        <v>0</v>
      </c>
      <c r="K23" s="16">
        <v>0</v>
      </c>
      <c r="M23" s="6"/>
      <c r="N23" s="6" t="s">
        <v>117</v>
      </c>
      <c r="O23" s="6"/>
      <c r="P23" s="7"/>
      <c r="Q23" s="6"/>
      <c r="S23" s="6"/>
      <c r="T23" s="6" t="s">
        <v>117</v>
      </c>
      <c r="U23" s="6"/>
      <c r="V23" s="7"/>
      <c r="W23" s="6"/>
    </row>
    <row r="24" spans="1:23">
      <c r="A24" s="6"/>
      <c r="B24" s="6" t="s">
        <v>118</v>
      </c>
      <c r="C24" s="16">
        <v>0.74305555555555503</v>
      </c>
      <c r="D24" s="16">
        <v>0.94074074074073999</v>
      </c>
      <c r="E24" s="18">
        <v>0.94814814814814796</v>
      </c>
      <c r="G24" s="6"/>
      <c r="H24" s="6" t="s">
        <v>118</v>
      </c>
      <c r="I24" s="18">
        <v>0.95918367346938704</v>
      </c>
      <c r="J24" s="16">
        <v>0.94897959183673397</v>
      </c>
      <c r="K24" s="18">
        <v>0.95918367346938704</v>
      </c>
      <c r="M24" s="6"/>
      <c r="N24" s="6" t="s">
        <v>118</v>
      </c>
      <c r="O24" s="6"/>
      <c r="P24" s="7"/>
      <c r="Q24" s="6"/>
      <c r="S24" s="6"/>
      <c r="T24" s="6" t="s">
        <v>118</v>
      </c>
      <c r="U24" s="6"/>
      <c r="V24" s="7"/>
      <c r="W24" s="6"/>
    </row>
    <row r="25" spans="1:23">
      <c r="A25" s="4" t="s">
        <v>13</v>
      </c>
      <c r="B25" s="4" t="s">
        <v>97</v>
      </c>
      <c r="C25" s="17">
        <v>0.20925925925925901</v>
      </c>
      <c r="D25" s="17">
        <v>3.79629629629629E-2</v>
      </c>
      <c r="E25" s="17">
        <v>3.4567901234567898E-2</v>
      </c>
      <c r="G25" s="4" t="s">
        <v>13</v>
      </c>
      <c r="H25" s="4" t="s">
        <v>97</v>
      </c>
      <c r="I25" s="17">
        <v>2.7210884353741398E-2</v>
      </c>
      <c r="J25" s="17">
        <v>4.08163265306122E-2</v>
      </c>
      <c r="K25" s="17">
        <v>2.7210884353741398E-2</v>
      </c>
      <c r="M25" s="4" t="s">
        <v>22</v>
      </c>
      <c r="N25" s="4" t="s">
        <v>97</v>
      </c>
      <c r="O25" s="4" t="s">
        <v>187</v>
      </c>
      <c r="P25" s="5" t="s">
        <v>187</v>
      </c>
      <c r="Q25" s="4" t="s">
        <v>187</v>
      </c>
      <c r="S25" s="4" t="s">
        <v>22</v>
      </c>
      <c r="T25" s="4" t="s">
        <v>97</v>
      </c>
      <c r="U25" s="4" t="s">
        <v>187</v>
      </c>
      <c r="V25" s="5" t="s">
        <v>187</v>
      </c>
      <c r="W25" s="4" t="s">
        <v>187</v>
      </c>
    </row>
    <row r="26" spans="1:23">
      <c r="A26" s="4"/>
      <c r="B26" s="4" t="s">
        <v>98</v>
      </c>
      <c r="C26" s="17">
        <v>0.20925925925925901</v>
      </c>
      <c r="D26" s="17">
        <v>3.79629629629629E-2</v>
      </c>
      <c r="E26" s="17">
        <v>3.4567901234567898E-2</v>
      </c>
      <c r="G26" s="4"/>
      <c r="H26" s="4" t="s">
        <v>98</v>
      </c>
      <c r="I26" s="17">
        <v>2.7210884353741398E-2</v>
      </c>
      <c r="J26" s="17">
        <v>4.08163265306122E-2</v>
      </c>
      <c r="K26" s="17">
        <v>2.7210884353741398E-2</v>
      </c>
      <c r="M26" s="4"/>
      <c r="N26" s="4" t="s">
        <v>98</v>
      </c>
      <c r="O26" s="4"/>
      <c r="P26" s="5"/>
      <c r="Q26" s="4"/>
      <c r="S26" s="4"/>
      <c r="T26" s="4" t="s">
        <v>98</v>
      </c>
      <c r="U26" s="4"/>
      <c r="V26" s="5"/>
      <c r="W26" s="4"/>
    </row>
    <row r="27" spans="1:23">
      <c r="A27" s="4"/>
      <c r="B27" s="4" t="s">
        <v>99</v>
      </c>
      <c r="C27" s="17">
        <v>676</v>
      </c>
      <c r="D27" s="17">
        <v>11</v>
      </c>
      <c r="E27" s="17">
        <v>0</v>
      </c>
      <c r="G27" s="4"/>
      <c r="H27" s="4" t="s">
        <v>99</v>
      </c>
      <c r="I27" s="17">
        <v>0</v>
      </c>
      <c r="J27" s="17">
        <v>2</v>
      </c>
      <c r="K27" s="17">
        <v>0</v>
      </c>
      <c r="M27" s="4"/>
      <c r="N27" s="4" t="s">
        <v>99</v>
      </c>
      <c r="O27" s="4"/>
      <c r="P27" s="5"/>
      <c r="Q27" s="4"/>
      <c r="S27" s="4"/>
      <c r="T27" s="4" t="s">
        <v>99</v>
      </c>
      <c r="U27" s="4"/>
      <c r="V27" s="5"/>
      <c r="W27" s="4"/>
    </row>
    <row r="28" spans="1:23">
      <c r="A28" s="4"/>
      <c r="B28" s="4" t="s">
        <v>100</v>
      </c>
      <c r="C28" s="17">
        <v>110</v>
      </c>
      <c r="D28" s="17">
        <v>0</v>
      </c>
      <c r="E28" s="17">
        <v>0</v>
      </c>
      <c r="G28" s="4"/>
      <c r="H28" s="4" t="s">
        <v>100</v>
      </c>
      <c r="I28" s="17">
        <v>0</v>
      </c>
      <c r="J28" s="17">
        <v>0</v>
      </c>
      <c r="K28" s="17">
        <v>0</v>
      </c>
      <c r="M28" s="4"/>
      <c r="N28" s="4" t="s">
        <v>100</v>
      </c>
      <c r="O28" s="4"/>
      <c r="P28" s="5"/>
      <c r="Q28" s="4"/>
      <c r="S28" s="4"/>
      <c r="T28" s="4" t="s">
        <v>100</v>
      </c>
      <c r="U28" s="4"/>
      <c r="V28" s="5"/>
      <c r="W28" s="4"/>
    </row>
    <row r="29" spans="1:23">
      <c r="A29" s="4"/>
      <c r="B29" s="4" t="s">
        <v>101</v>
      </c>
      <c r="C29" s="17">
        <v>2</v>
      </c>
      <c r="D29" s="17">
        <v>112</v>
      </c>
      <c r="E29" s="17">
        <v>112</v>
      </c>
      <c r="G29" s="4"/>
      <c r="H29" s="4" t="s">
        <v>101</v>
      </c>
      <c r="I29" s="17">
        <v>4</v>
      </c>
      <c r="J29" s="17">
        <v>4</v>
      </c>
      <c r="K29" s="17">
        <v>4</v>
      </c>
      <c r="M29" s="4"/>
      <c r="N29" s="4" t="s">
        <v>101</v>
      </c>
      <c r="O29" s="4"/>
      <c r="P29" s="5"/>
      <c r="Q29" s="4"/>
      <c r="S29" s="4"/>
      <c r="T29" s="4" t="s">
        <v>101</v>
      </c>
      <c r="U29" s="4"/>
      <c r="V29" s="5"/>
      <c r="W29" s="4"/>
    </row>
    <row r="30" spans="1:23">
      <c r="A30" s="4"/>
      <c r="B30" s="4" t="s">
        <v>102</v>
      </c>
      <c r="C30" s="17">
        <v>2452</v>
      </c>
      <c r="D30" s="17">
        <v>3117</v>
      </c>
      <c r="E30" s="17">
        <v>3128</v>
      </c>
      <c r="G30" s="4"/>
      <c r="H30" s="4" t="s">
        <v>102</v>
      </c>
      <c r="I30" s="17">
        <v>143</v>
      </c>
      <c r="J30" s="17">
        <v>141</v>
      </c>
      <c r="K30" s="17">
        <v>143</v>
      </c>
      <c r="M30" s="4"/>
      <c r="N30" s="4" t="s">
        <v>102</v>
      </c>
      <c r="O30" s="4"/>
      <c r="P30" s="5"/>
      <c r="Q30" s="4"/>
      <c r="S30" s="4"/>
      <c r="T30" s="4" t="s">
        <v>102</v>
      </c>
      <c r="U30" s="4"/>
      <c r="V30" s="5"/>
      <c r="W30" s="4"/>
    </row>
    <row r="31" spans="1:23">
      <c r="A31" s="4"/>
      <c r="B31" s="4" t="s">
        <v>103</v>
      </c>
      <c r="C31" s="17" t="s">
        <v>399</v>
      </c>
      <c r="D31" s="17" t="s">
        <v>400</v>
      </c>
      <c r="E31" s="17" t="s">
        <v>401</v>
      </c>
      <c r="G31" s="4"/>
      <c r="H31" s="4" t="s">
        <v>103</v>
      </c>
      <c r="I31" s="17" t="s">
        <v>402</v>
      </c>
      <c r="J31" s="17" t="s">
        <v>397</v>
      </c>
      <c r="K31" s="17" t="s">
        <v>402</v>
      </c>
      <c r="M31" s="4"/>
      <c r="N31" s="4" t="s">
        <v>103</v>
      </c>
      <c r="O31" s="4"/>
      <c r="P31" s="5"/>
      <c r="Q31" s="4"/>
      <c r="S31" s="4"/>
      <c r="T31" s="4" t="s">
        <v>103</v>
      </c>
      <c r="U31" s="4"/>
      <c r="V31" s="5"/>
      <c r="W31" s="4"/>
    </row>
    <row r="32" spans="1:23">
      <c r="A32" s="4"/>
      <c r="B32" s="4" t="s">
        <v>115</v>
      </c>
      <c r="C32" s="17">
        <v>0.13994910941475799</v>
      </c>
      <c r="D32" s="17">
        <v>0</v>
      </c>
      <c r="E32" s="17" t="s">
        <v>116</v>
      </c>
      <c r="G32" s="4"/>
      <c r="H32" s="4" t="s">
        <v>115</v>
      </c>
      <c r="I32" s="17" t="s">
        <v>116</v>
      </c>
      <c r="J32" s="17">
        <v>0</v>
      </c>
      <c r="K32" s="17" t="s">
        <v>116</v>
      </c>
      <c r="M32" s="4"/>
      <c r="N32" s="4" t="s">
        <v>115</v>
      </c>
      <c r="O32" s="4"/>
      <c r="P32" s="5"/>
      <c r="Q32" s="4"/>
      <c r="S32" s="4"/>
      <c r="T32" s="4" t="s">
        <v>115</v>
      </c>
      <c r="U32" s="4"/>
      <c r="V32" s="5"/>
      <c r="W32" s="4"/>
    </row>
    <row r="33" spans="1:23">
      <c r="A33" s="4"/>
      <c r="B33" s="4" t="s">
        <v>117</v>
      </c>
      <c r="C33" s="17">
        <v>0.98214285714285698</v>
      </c>
      <c r="D33" s="17">
        <v>0</v>
      </c>
      <c r="E33" s="17">
        <v>0</v>
      </c>
      <c r="G33" s="4"/>
      <c r="H33" s="4" t="s">
        <v>117</v>
      </c>
      <c r="I33" s="17">
        <v>0</v>
      </c>
      <c r="J33" s="17">
        <v>0</v>
      </c>
      <c r="K33" s="17">
        <v>0</v>
      </c>
      <c r="M33" s="4"/>
      <c r="N33" s="4" t="s">
        <v>117</v>
      </c>
      <c r="O33" s="4"/>
      <c r="P33" s="5"/>
      <c r="Q33" s="4"/>
      <c r="S33" s="4"/>
      <c r="T33" s="4" t="s">
        <v>117</v>
      </c>
      <c r="U33" s="4"/>
      <c r="V33" s="5"/>
      <c r="W33" s="4"/>
    </row>
    <row r="34" spans="1:23">
      <c r="A34" s="4"/>
      <c r="B34" s="4" t="s">
        <v>118</v>
      </c>
      <c r="C34" s="17">
        <v>0.79074074074073997</v>
      </c>
      <c r="D34" s="17">
        <v>0.96203703703703702</v>
      </c>
      <c r="E34" s="18">
        <v>0.96543209876543201</v>
      </c>
      <c r="G34" s="4"/>
      <c r="H34" s="4" t="s">
        <v>118</v>
      </c>
      <c r="I34" s="18">
        <v>0.97278911564625803</v>
      </c>
      <c r="J34" s="17">
        <v>0.95918367346938704</v>
      </c>
      <c r="K34" s="18">
        <v>0.97278911564625803</v>
      </c>
      <c r="M34" s="4"/>
      <c r="N34" s="4" t="s">
        <v>118</v>
      </c>
      <c r="O34" s="4"/>
      <c r="P34" s="5"/>
      <c r="Q34" s="4"/>
      <c r="S34" s="4"/>
      <c r="T34" s="4" t="s">
        <v>118</v>
      </c>
      <c r="U34" s="4"/>
      <c r="V34" s="5"/>
      <c r="W34" s="4"/>
    </row>
    <row r="35" spans="1:23">
      <c r="A35" s="6" t="s">
        <v>16</v>
      </c>
      <c r="B35" s="6" t="s">
        <v>97</v>
      </c>
      <c r="C35" s="16">
        <v>0.16064814814814801</v>
      </c>
      <c r="D35" s="16">
        <v>2.87037037037037E-2</v>
      </c>
      <c r="E35" s="16">
        <v>2.5925925925925901E-2</v>
      </c>
      <c r="G35" s="6" t="s">
        <v>16</v>
      </c>
      <c r="H35" s="6" t="s">
        <v>97</v>
      </c>
      <c r="I35" s="16">
        <v>2.04081632653061E-2</v>
      </c>
      <c r="J35" s="16">
        <v>2.5510204081632602E-2</v>
      </c>
      <c r="K35" s="16">
        <v>2.04081632653061E-2</v>
      </c>
      <c r="M35" s="6" t="s">
        <v>20</v>
      </c>
      <c r="N35" s="6" t="s">
        <v>97</v>
      </c>
      <c r="O35" s="6" t="s">
        <v>187</v>
      </c>
      <c r="P35" s="6" t="s">
        <v>187</v>
      </c>
      <c r="Q35" s="6" t="s">
        <v>187</v>
      </c>
      <c r="S35" s="6" t="s">
        <v>20</v>
      </c>
      <c r="T35" s="6" t="s">
        <v>97</v>
      </c>
      <c r="U35" s="6" t="s">
        <v>187</v>
      </c>
      <c r="V35" s="6" t="s">
        <v>187</v>
      </c>
      <c r="W35" s="6" t="s">
        <v>187</v>
      </c>
    </row>
    <row r="36" spans="1:23">
      <c r="A36" s="6"/>
      <c r="B36" s="6" t="s">
        <v>98</v>
      </c>
      <c r="C36" s="16">
        <v>0.16064814814814801</v>
      </c>
      <c r="D36" s="16">
        <v>2.87037037037037E-2</v>
      </c>
      <c r="E36" s="16">
        <v>2.5925925925925901E-2</v>
      </c>
      <c r="G36" s="6"/>
      <c r="H36" s="6" t="s">
        <v>98</v>
      </c>
      <c r="I36" s="16">
        <v>2.04081632653061E-2</v>
      </c>
      <c r="J36" s="16">
        <v>2.5510204081632602E-2</v>
      </c>
      <c r="K36" s="16">
        <v>2.04081632653061E-2</v>
      </c>
      <c r="M36" s="6"/>
      <c r="N36" s="6" t="s">
        <v>98</v>
      </c>
      <c r="O36" s="6"/>
      <c r="P36" s="7"/>
      <c r="Q36" s="6"/>
      <c r="S36" s="6"/>
      <c r="T36" s="6" t="s">
        <v>98</v>
      </c>
      <c r="U36" s="6"/>
      <c r="V36" s="7"/>
      <c r="W36" s="6"/>
    </row>
    <row r="37" spans="1:23">
      <c r="A37" s="6"/>
      <c r="B37" s="6" t="s">
        <v>99</v>
      </c>
      <c r="C37" s="16">
        <v>691</v>
      </c>
      <c r="D37" s="16">
        <v>12</v>
      </c>
      <c r="E37" s="16">
        <v>0</v>
      </c>
      <c r="G37" s="6"/>
      <c r="H37" s="6" t="s">
        <v>99</v>
      </c>
      <c r="I37" s="16">
        <v>0</v>
      </c>
      <c r="J37" s="16">
        <v>1</v>
      </c>
      <c r="K37" s="16">
        <v>0</v>
      </c>
      <c r="M37" s="6"/>
      <c r="N37" s="6" t="s">
        <v>99</v>
      </c>
      <c r="O37" s="6"/>
      <c r="P37" s="7"/>
      <c r="Q37" s="6"/>
      <c r="S37" s="6"/>
      <c r="T37" s="6" t="s">
        <v>99</v>
      </c>
      <c r="U37" s="6"/>
      <c r="V37" s="7"/>
      <c r="W37" s="6"/>
    </row>
    <row r="38" spans="1:23">
      <c r="A38" s="6"/>
      <c r="B38" s="6" t="s">
        <v>100</v>
      </c>
      <c r="C38" s="16">
        <v>109</v>
      </c>
      <c r="D38" s="16">
        <v>0</v>
      </c>
      <c r="E38" s="16">
        <v>0</v>
      </c>
      <c r="G38" s="6"/>
      <c r="H38" s="6" t="s">
        <v>100</v>
      </c>
      <c r="I38" s="16">
        <v>0</v>
      </c>
      <c r="J38" s="16">
        <v>0</v>
      </c>
      <c r="K38" s="16">
        <v>0</v>
      </c>
      <c r="M38" s="6"/>
      <c r="N38" s="6" t="s">
        <v>100</v>
      </c>
      <c r="O38" s="6"/>
      <c r="P38" s="7"/>
      <c r="Q38" s="6"/>
      <c r="S38" s="6"/>
      <c r="T38" s="6" t="s">
        <v>100</v>
      </c>
      <c r="U38" s="6"/>
      <c r="V38" s="7"/>
      <c r="W38" s="6"/>
    </row>
    <row r="39" spans="1:23">
      <c r="A39" s="6"/>
      <c r="B39" s="6" t="s">
        <v>101</v>
      </c>
      <c r="C39" s="16">
        <v>3</v>
      </c>
      <c r="D39" s="16">
        <v>112</v>
      </c>
      <c r="E39" s="16">
        <v>112</v>
      </c>
      <c r="G39" s="6"/>
      <c r="H39" s="6" t="s">
        <v>101</v>
      </c>
      <c r="I39" s="16">
        <v>4</v>
      </c>
      <c r="J39" s="16">
        <v>4</v>
      </c>
      <c r="K39" s="16">
        <v>4</v>
      </c>
      <c r="M39" s="6"/>
      <c r="N39" s="6" t="s">
        <v>101</v>
      </c>
      <c r="O39" s="6"/>
      <c r="P39" s="7"/>
      <c r="Q39" s="6"/>
      <c r="S39" s="6"/>
      <c r="T39" s="6" t="s">
        <v>101</v>
      </c>
      <c r="U39" s="6"/>
      <c r="V39" s="7"/>
      <c r="W39" s="6"/>
    </row>
    <row r="40" spans="1:23">
      <c r="A40" s="6"/>
      <c r="B40" s="6" t="s">
        <v>102</v>
      </c>
      <c r="C40" s="16">
        <v>3517</v>
      </c>
      <c r="D40" s="16">
        <v>4196</v>
      </c>
      <c r="E40" s="16">
        <v>4208</v>
      </c>
      <c r="G40" s="6"/>
      <c r="H40" s="6" t="s">
        <v>102</v>
      </c>
      <c r="I40" s="16">
        <v>192</v>
      </c>
      <c r="J40" s="16">
        <v>191</v>
      </c>
      <c r="K40" s="16">
        <v>192</v>
      </c>
      <c r="M40" s="6"/>
      <c r="N40" s="6" t="s">
        <v>102</v>
      </c>
      <c r="O40" s="6"/>
      <c r="P40" s="7"/>
      <c r="Q40" s="6"/>
      <c r="S40" s="6"/>
      <c r="T40" s="6" t="s">
        <v>102</v>
      </c>
      <c r="U40" s="6"/>
      <c r="V40" s="7"/>
      <c r="W40" s="6"/>
    </row>
    <row r="41" spans="1:23">
      <c r="A41" s="6"/>
      <c r="B41" s="6" t="s">
        <v>103</v>
      </c>
      <c r="C41" s="16" t="s">
        <v>403</v>
      </c>
      <c r="D41" s="16" t="s">
        <v>404</v>
      </c>
      <c r="E41" s="16" t="s">
        <v>405</v>
      </c>
      <c r="G41" s="6"/>
      <c r="H41" s="6" t="s">
        <v>103</v>
      </c>
      <c r="I41" s="16" t="s">
        <v>406</v>
      </c>
      <c r="J41" s="16" t="s">
        <v>224</v>
      </c>
      <c r="K41" s="16" t="s">
        <v>406</v>
      </c>
      <c r="M41" s="6"/>
      <c r="N41" s="6" t="s">
        <v>103</v>
      </c>
      <c r="O41" s="6"/>
      <c r="P41" s="7"/>
      <c r="Q41" s="6"/>
      <c r="S41" s="6"/>
      <c r="T41" s="6" t="s">
        <v>103</v>
      </c>
      <c r="U41" s="6"/>
      <c r="V41" s="7"/>
      <c r="W41" s="6"/>
    </row>
    <row r="42" spans="1:23">
      <c r="A42" s="6"/>
      <c r="B42" s="6" t="s">
        <v>115</v>
      </c>
      <c r="C42" s="16">
        <v>0.13625000000000001</v>
      </c>
      <c r="D42" s="16">
        <v>0</v>
      </c>
      <c r="E42" s="16" t="s">
        <v>116</v>
      </c>
      <c r="G42" s="6"/>
      <c r="H42" s="6" t="s">
        <v>115</v>
      </c>
      <c r="I42" s="16" t="s">
        <v>116</v>
      </c>
      <c r="J42" s="16">
        <v>0</v>
      </c>
      <c r="K42" s="16" t="s">
        <v>116</v>
      </c>
      <c r="M42" s="6"/>
      <c r="N42" s="6" t="s">
        <v>115</v>
      </c>
      <c r="O42" s="6"/>
      <c r="P42" s="7"/>
      <c r="Q42" s="6"/>
      <c r="S42" s="6"/>
      <c r="T42" s="6" t="s">
        <v>115</v>
      </c>
      <c r="U42" s="6"/>
      <c r="V42" s="7"/>
      <c r="W42" s="6"/>
    </row>
    <row r="43" spans="1:23">
      <c r="A43" s="6"/>
      <c r="B43" s="6" t="s">
        <v>117</v>
      </c>
      <c r="C43" s="16">
        <v>0.97321428571428503</v>
      </c>
      <c r="D43" s="16">
        <v>0</v>
      </c>
      <c r="E43" s="16">
        <v>0</v>
      </c>
      <c r="G43" s="6"/>
      <c r="H43" s="6" t="s">
        <v>117</v>
      </c>
      <c r="I43" s="16">
        <v>0</v>
      </c>
      <c r="J43" s="16">
        <v>0</v>
      </c>
      <c r="K43" s="16">
        <v>0</v>
      </c>
      <c r="M43" s="6"/>
      <c r="N43" s="6" t="s">
        <v>117</v>
      </c>
      <c r="O43" s="6"/>
      <c r="P43" s="7"/>
      <c r="Q43" s="6"/>
      <c r="S43" s="6"/>
      <c r="T43" s="6" t="s">
        <v>117</v>
      </c>
      <c r="U43" s="6"/>
      <c r="V43" s="7"/>
      <c r="W43" s="6"/>
    </row>
    <row r="44" spans="1:23">
      <c r="A44" s="6"/>
      <c r="B44" s="6" t="s">
        <v>118</v>
      </c>
      <c r="C44" s="16">
        <v>0.83935185185185102</v>
      </c>
      <c r="D44" s="16">
        <v>0.97129629629629599</v>
      </c>
      <c r="E44" s="18">
        <v>0.97407407407407398</v>
      </c>
      <c r="G44" s="6"/>
      <c r="H44" s="6" t="s">
        <v>118</v>
      </c>
      <c r="I44" s="18">
        <v>0.97959183673469297</v>
      </c>
      <c r="J44" s="16">
        <v>0.97448979591836704</v>
      </c>
      <c r="K44" s="18">
        <v>0.97959183673469297</v>
      </c>
      <c r="M44" s="6"/>
      <c r="N44" s="6" t="s">
        <v>118</v>
      </c>
      <c r="O44" s="6"/>
      <c r="P44" s="7"/>
      <c r="Q44" s="6"/>
      <c r="S44" s="6"/>
      <c r="T44" s="6" t="s">
        <v>118</v>
      </c>
      <c r="U44" s="6"/>
      <c r="V44" s="7"/>
      <c r="W44" s="6"/>
    </row>
    <row r="45" spans="1:23">
      <c r="A45" s="4" t="s">
        <v>18</v>
      </c>
      <c r="B45" s="4" t="s">
        <v>97</v>
      </c>
      <c r="C45" s="17">
        <v>0.123333333333333</v>
      </c>
      <c r="D45" s="17">
        <v>2.1666666666666601E-2</v>
      </c>
      <c r="E45" s="17">
        <v>2.0740740740740699E-2</v>
      </c>
      <c r="G45" s="4" t="s">
        <v>18</v>
      </c>
      <c r="H45" s="4" t="s">
        <v>97</v>
      </c>
      <c r="I45" s="17">
        <v>1.6326530612244899E-2</v>
      </c>
      <c r="J45" s="17">
        <v>2.04081632653061E-2</v>
      </c>
      <c r="K45" s="17">
        <v>1.6326530612244899E-2</v>
      </c>
      <c r="M45" s="4" t="s">
        <v>17</v>
      </c>
      <c r="N45" s="4" t="s">
        <v>97</v>
      </c>
      <c r="O45" s="17">
        <v>0.38564814814814802</v>
      </c>
      <c r="P45" s="17">
        <v>5.9259259259259199E-2</v>
      </c>
      <c r="Q45" s="17">
        <v>0.38564814814814802</v>
      </c>
      <c r="S45" s="4" t="s">
        <v>17</v>
      </c>
      <c r="T45" s="4" t="s">
        <v>97</v>
      </c>
      <c r="U45" s="17">
        <v>4.1237113402061799E-2</v>
      </c>
      <c r="V45" s="17">
        <v>0.17525773195876199</v>
      </c>
      <c r="W45" s="17">
        <v>4.1237113402061799E-2</v>
      </c>
    </row>
    <row r="46" spans="1:23">
      <c r="A46" s="4"/>
      <c r="B46" s="4" t="s">
        <v>98</v>
      </c>
      <c r="C46" s="17">
        <v>0.123333333333333</v>
      </c>
      <c r="D46" s="17">
        <v>2.1666666666666601E-2</v>
      </c>
      <c r="E46" s="17">
        <v>2.0740740740740699E-2</v>
      </c>
      <c r="G46" s="4"/>
      <c r="H46" s="4" t="s">
        <v>98</v>
      </c>
      <c r="I46" s="17">
        <v>1.6326530612244899E-2</v>
      </c>
      <c r="J46" s="17">
        <v>2.04081632653061E-2</v>
      </c>
      <c r="K46" s="17">
        <v>1.6326530612244899E-2</v>
      </c>
      <c r="M46" s="4"/>
      <c r="N46" s="4" t="s">
        <v>98</v>
      </c>
      <c r="O46" s="17">
        <v>0.38564814814814802</v>
      </c>
      <c r="P46" s="17">
        <v>5.9259259259259199E-2</v>
      </c>
      <c r="Q46" s="17">
        <v>0.38564814814814802</v>
      </c>
      <c r="S46" s="4"/>
      <c r="T46" s="4" t="s">
        <v>98</v>
      </c>
      <c r="U46" s="17">
        <v>4.1237113402061799E-2</v>
      </c>
      <c r="V46" s="17">
        <v>0.17525773195876199</v>
      </c>
      <c r="W46" s="17">
        <v>4.1237113402061799E-2</v>
      </c>
    </row>
    <row r="47" spans="1:23">
      <c r="A47" s="4"/>
      <c r="B47" s="4" t="s">
        <v>99</v>
      </c>
      <c r="C47" s="17">
        <v>662</v>
      </c>
      <c r="D47" s="17">
        <v>5</v>
      </c>
      <c r="E47" s="17">
        <v>0</v>
      </c>
      <c r="G47" s="4"/>
      <c r="H47" s="4" t="s">
        <v>99</v>
      </c>
      <c r="I47" s="17">
        <v>0</v>
      </c>
      <c r="J47" s="17">
        <v>1</v>
      </c>
      <c r="K47" s="17">
        <v>0</v>
      </c>
      <c r="M47" s="4"/>
      <c r="N47" s="4" t="s">
        <v>99</v>
      </c>
      <c r="O47" s="17">
        <v>833</v>
      </c>
      <c r="P47" s="17">
        <v>16</v>
      </c>
      <c r="Q47" s="17">
        <v>833</v>
      </c>
      <c r="S47" s="4"/>
      <c r="T47" s="4" t="s">
        <v>99</v>
      </c>
      <c r="U47" s="17">
        <v>0</v>
      </c>
      <c r="V47" s="17">
        <v>15</v>
      </c>
      <c r="W47" s="17">
        <v>0</v>
      </c>
    </row>
    <row r="48" spans="1:23">
      <c r="A48" s="4"/>
      <c r="B48" s="4" t="s">
        <v>100</v>
      </c>
      <c r="C48" s="17">
        <v>108</v>
      </c>
      <c r="D48" s="17">
        <v>0</v>
      </c>
      <c r="E48" s="17">
        <v>0</v>
      </c>
      <c r="G48" s="4"/>
      <c r="H48" s="4" t="s">
        <v>100</v>
      </c>
      <c r="I48" s="17">
        <v>0</v>
      </c>
      <c r="J48" s="17">
        <v>0</v>
      </c>
      <c r="K48" s="17">
        <v>0</v>
      </c>
      <c r="M48" s="4"/>
      <c r="N48" s="4" t="s">
        <v>100</v>
      </c>
      <c r="O48" s="17">
        <v>112</v>
      </c>
      <c r="P48" s="17">
        <v>0</v>
      </c>
      <c r="Q48" s="17">
        <v>112</v>
      </c>
      <c r="S48" s="4"/>
      <c r="T48" s="4" t="s">
        <v>100</v>
      </c>
      <c r="U48" s="17">
        <v>0</v>
      </c>
      <c r="V48" s="17">
        <v>2</v>
      </c>
      <c r="W48" s="17">
        <v>0</v>
      </c>
    </row>
    <row r="49" spans="1:23">
      <c r="A49" s="4"/>
      <c r="B49" s="4" t="s">
        <v>101</v>
      </c>
      <c r="C49" s="17">
        <v>4</v>
      </c>
      <c r="D49" s="17">
        <v>112</v>
      </c>
      <c r="E49" s="17">
        <v>112</v>
      </c>
      <c r="G49" s="4"/>
      <c r="H49" s="4" t="s">
        <v>101</v>
      </c>
      <c r="I49" s="17">
        <v>4</v>
      </c>
      <c r="J49" s="17">
        <v>4</v>
      </c>
      <c r="K49" s="17">
        <v>4</v>
      </c>
      <c r="M49" s="4"/>
      <c r="N49" s="4" t="s">
        <v>101</v>
      </c>
      <c r="O49" s="17">
        <v>0</v>
      </c>
      <c r="P49" s="17">
        <v>112</v>
      </c>
      <c r="Q49" s="17">
        <v>0</v>
      </c>
      <c r="S49" s="4"/>
      <c r="T49" s="4" t="s">
        <v>101</v>
      </c>
      <c r="U49" s="17">
        <v>4</v>
      </c>
      <c r="V49" s="17">
        <v>2</v>
      </c>
      <c r="W49" s="17">
        <v>4</v>
      </c>
    </row>
    <row r="50" spans="1:23">
      <c r="A50" s="4"/>
      <c r="B50" s="4" t="s">
        <v>102</v>
      </c>
      <c r="C50" s="17">
        <v>4626</v>
      </c>
      <c r="D50" s="17">
        <v>5283</v>
      </c>
      <c r="E50" s="17">
        <v>5288</v>
      </c>
      <c r="G50" s="4"/>
      <c r="H50" s="4" t="s">
        <v>102</v>
      </c>
      <c r="I50" s="17">
        <v>241</v>
      </c>
      <c r="J50" s="17">
        <v>240</v>
      </c>
      <c r="K50" s="17">
        <v>241</v>
      </c>
      <c r="M50" s="4"/>
      <c r="N50" s="4" t="s">
        <v>102</v>
      </c>
      <c r="O50" s="17">
        <v>1215</v>
      </c>
      <c r="P50" s="17">
        <v>2032</v>
      </c>
      <c r="Q50" s="17">
        <v>1215</v>
      </c>
      <c r="S50" s="4"/>
      <c r="T50" s="4" t="s">
        <v>102</v>
      </c>
      <c r="U50" s="17">
        <v>93</v>
      </c>
      <c r="V50" s="17">
        <v>78</v>
      </c>
      <c r="W50" s="17">
        <v>93</v>
      </c>
    </row>
    <row r="51" spans="1:23">
      <c r="A51" s="4"/>
      <c r="B51" s="4" t="s">
        <v>103</v>
      </c>
      <c r="C51" s="17" t="s">
        <v>407</v>
      </c>
      <c r="D51" s="17" t="s">
        <v>408</v>
      </c>
      <c r="E51" s="17" t="s">
        <v>409</v>
      </c>
      <c r="G51" s="4"/>
      <c r="H51" s="4" t="s">
        <v>103</v>
      </c>
      <c r="I51" s="17" t="s">
        <v>410</v>
      </c>
      <c r="J51" s="17" t="s">
        <v>406</v>
      </c>
      <c r="K51" s="17" t="s">
        <v>410</v>
      </c>
      <c r="M51" s="4"/>
      <c r="N51" s="4" t="s">
        <v>103</v>
      </c>
      <c r="O51" s="17" t="s">
        <v>411</v>
      </c>
      <c r="P51" s="17" t="s">
        <v>395</v>
      </c>
      <c r="Q51" s="17" t="s">
        <v>411</v>
      </c>
      <c r="S51" s="4"/>
      <c r="T51" s="4" t="s">
        <v>103</v>
      </c>
      <c r="U51" s="17" t="s">
        <v>412</v>
      </c>
      <c r="V51" s="17" t="s">
        <v>413</v>
      </c>
      <c r="W51" s="17" t="s">
        <v>412</v>
      </c>
    </row>
    <row r="52" spans="1:23">
      <c r="A52" s="4"/>
      <c r="B52" s="4" t="s">
        <v>115</v>
      </c>
      <c r="C52" s="17">
        <v>0.14025974025974</v>
      </c>
      <c r="D52" s="17">
        <v>0</v>
      </c>
      <c r="E52" s="17" t="s">
        <v>116</v>
      </c>
      <c r="G52" s="4"/>
      <c r="H52" s="4" t="s">
        <v>115</v>
      </c>
      <c r="I52" s="17" t="s">
        <v>116</v>
      </c>
      <c r="J52" s="17">
        <v>0</v>
      </c>
      <c r="K52" s="17" t="s">
        <v>116</v>
      </c>
      <c r="M52" s="4"/>
      <c r="N52" s="4" t="s">
        <v>115</v>
      </c>
      <c r="O52" s="17">
        <v>0.118518518518518</v>
      </c>
      <c r="P52" s="17">
        <v>0</v>
      </c>
      <c r="Q52" s="17">
        <v>0.118518518518518</v>
      </c>
      <c r="S52" s="4"/>
      <c r="T52" s="4" t="s">
        <v>115</v>
      </c>
      <c r="U52" s="17" t="s">
        <v>116</v>
      </c>
      <c r="V52" s="17">
        <v>0.11764705882352899</v>
      </c>
      <c r="W52" s="17" t="s">
        <v>116</v>
      </c>
    </row>
    <row r="53" spans="1:23">
      <c r="A53" s="4"/>
      <c r="B53" s="4" t="s">
        <v>117</v>
      </c>
      <c r="C53" s="17">
        <v>0.96428571428571397</v>
      </c>
      <c r="D53" s="17">
        <v>0</v>
      </c>
      <c r="E53" s="17">
        <v>0</v>
      </c>
      <c r="G53" s="4"/>
      <c r="H53" s="4" t="s">
        <v>117</v>
      </c>
      <c r="I53" s="17">
        <v>0</v>
      </c>
      <c r="J53" s="17">
        <v>0</v>
      </c>
      <c r="K53" s="17">
        <v>0</v>
      </c>
      <c r="M53" s="4"/>
      <c r="N53" s="4" t="s">
        <v>117</v>
      </c>
      <c r="O53" s="17">
        <v>1</v>
      </c>
      <c r="P53" s="17">
        <v>0</v>
      </c>
      <c r="Q53" s="17">
        <v>1</v>
      </c>
      <c r="S53" s="4"/>
      <c r="T53" s="4" t="s">
        <v>117</v>
      </c>
      <c r="U53" s="17">
        <v>0</v>
      </c>
      <c r="V53" s="17">
        <v>0.5</v>
      </c>
      <c r="W53" s="17">
        <v>0</v>
      </c>
    </row>
    <row r="54" spans="1:23">
      <c r="A54" s="4"/>
      <c r="B54" s="4" t="s">
        <v>118</v>
      </c>
      <c r="C54" s="17">
        <v>0.87666666666666604</v>
      </c>
      <c r="D54" s="17">
        <v>0.97833333333333306</v>
      </c>
      <c r="E54" s="18">
        <v>0.97925925925925905</v>
      </c>
      <c r="G54" s="4"/>
      <c r="H54" s="4" t="s">
        <v>118</v>
      </c>
      <c r="I54" s="17">
        <v>0.98367346938775502</v>
      </c>
      <c r="J54" s="18">
        <v>0.97959183673469297</v>
      </c>
      <c r="K54" s="17">
        <v>0.98367346938775502</v>
      </c>
      <c r="M54" s="4"/>
      <c r="N54" s="4" t="s">
        <v>118</v>
      </c>
      <c r="O54" s="17">
        <v>0.61435185185185104</v>
      </c>
      <c r="P54" s="18">
        <v>0.94074074074073999</v>
      </c>
      <c r="Q54" s="17">
        <v>0.61435185185185104</v>
      </c>
      <c r="S54" s="4"/>
      <c r="T54" s="4" t="s">
        <v>118</v>
      </c>
      <c r="U54" s="18">
        <v>0.95876288659793796</v>
      </c>
      <c r="V54" s="17">
        <v>0.82474226804123696</v>
      </c>
      <c r="W54" s="18">
        <v>0.95876288659793796</v>
      </c>
    </row>
    <row r="55" spans="1:23">
      <c r="A55" s="6" t="s">
        <v>21</v>
      </c>
      <c r="B55" s="6" t="s">
        <v>97</v>
      </c>
      <c r="C55" s="16">
        <v>3.7499999999999999E-2</v>
      </c>
      <c r="D55" s="16">
        <v>1.8055555555555498E-2</v>
      </c>
      <c r="E55" s="16">
        <v>2.6080246913580199E-2</v>
      </c>
      <c r="G55" s="6" t="s">
        <v>21</v>
      </c>
      <c r="H55" s="6" t="s">
        <v>97</v>
      </c>
      <c r="I55" s="16">
        <v>1.7006802721088399E-2</v>
      </c>
      <c r="J55" s="16">
        <v>3.06122448979591E-2</v>
      </c>
      <c r="K55" s="16">
        <v>0.23129251700680201</v>
      </c>
      <c r="M55" s="6" t="s">
        <v>14</v>
      </c>
      <c r="N55" s="6" t="s">
        <v>97</v>
      </c>
      <c r="O55" s="16">
        <v>0.38564814814814802</v>
      </c>
      <c r="P55" s="16">
        <v>6.2962962962962901E-2</v>
      </c>
      <c r="Q55" s="16">
        <v>5.1851851851851802E-2</v>
      </c>
      <c r="S55" s="6" t="s">
        <v>14</v>
      </c>
      <c r="T55" s="6" t="s">
        <v>97</v>
      </c>
      <c r="U55" s="16">
        <v>4.1237113402061799E-2</v>
      </c>
      <c r="V55" s="16">
        <v>4.1237113402061799E-2</v>
      </c>
      <c r="W55" s="16">
        <v>4.1237113402061799E-2</v>
      </c>
    </row>
    <row r="56" spans="1:23">
      <c r="A56" s="6"/>
      <c r="B56" s="6" t="s">
        <v>98</v>
      </c>
      <c r="C56" s="16">
        <v>3.7499999999999999E-2</v>
      </c>
      <c r="D56" s="16">
        <v>1.8055555555555498E-2</v>
      </c>
      <c r="E56" s="16">
        <v>2.6080246913580199E-2</v>
      </c>
      <c r="G56" s="6"/>
      <c r="H56" s="6" t="s">
        <v>98</v>
      </c>
      <c r="I56" s="16">
        <v>1.7006802721088399E-2</v>
      </c>
      <c r="J56" s="16">
        <v>3.06122448979591E-2</v>
      </c>
      <c r="K56" s="16">
        <v>0.23129251700680201</v>
      </c>
      <c r="M56" s="6"/>
      <c r="N56" s="6" t="s">
        <v>98</v>
      </c>
      <c r="O56" s="16">
        <v>0.38564814814814802</v>
      </c>
      <c r="P56" s="16">
        <v>6.2962962962962901E-2</v>
      </c>
      <c r="Q56" s="16">
        <v>5.1851851851851802E-2</v>
      </c>
      <c r="S56" s="6"/>
      <c r="T56" s="6" t="s">
        <v>98</v>
      </c>
      <c r="U56" s="16">
        <v>4.1237113402061799E-2</v>
      </c>
      <c r="V56" s="16">
        <v>4.1237113402061799E-2</v>
      </c>
      <c r="W56" s="16">
        <v>4.1237113402061799E-2</v>
      </c>
    </row>
    <row r="57" spans="1:23">
      <c r="A57" s="6"/>
      <c r="B57" s="6" t="s">
        <v>99</v>
      </c>
      <c r="C57" s="16">
        <v>133</v>
      </c>
      <c r="D57" s="16">
        <v>5</v>
      </c>
      <c r="E57" s="16">
        <v>59</v>
      </c>
      <c r="G57" s="6"/>
      <c r="H57" s="6" t="s">
        <v>99</v>
      </c>
      <c r="I57" s="16">
        <v>1</v>
      </c>
      <c r="J57" s="16">
        <v>5</v>
      </c>
      <c r="K57" s="16">
        <v>64</v>
      </c>
      <c r="M57" s="6"/>
      <c r="N57" s="6" t="s">
        <v>99</v>
      </c>
      <c r="O57" s="16">
        <v>833</v>
      </c>
      <c r="P57" s="16">
        <v>24</v>
      </c>
      <c r="Q57" s="16">
        <v>0</v>
      </c>
      <c r="S57" s="6"/>
      <c r="T57" s="6" t="s">
        <v>99</v>
      </c>
      <c r="U57" s="16">
        <v>0</v>
      </c>
      <c r="V57" s="16">
        <v>0</v>
      </c>
      <c r="W57" s="16">
        <v>0</v>
      </c>
    </row>
    <row r="58" spans="1:23">
      <c r="A58" s="6"/>
      <c r="B58" s="6" t="s">
        <v>100</v>
      </c>
      <c r="C58" s="16">
        <v>2</v>
      </c>
      <c r="D58" s="16">
        <v>0</v>
      </c>
      <c r="E58" s="16">
        <v>2</v>
      </c>
      <c r="G58" s="6"/>
      <c r="H58" s="6" t="s">
        <v>100</v>
      </c>
      <c r="I58" s="16">
        <v>0</v>
      </c>
      <c r="J58" s="16">
        <v>0</v>
      </c>
      <c r="K58" s="16">
        <v>0</v>
      </c>
      <c r="M58" s="6"/>
      <c r="N58" s="6" t="s">
        <v>100</v>
      </c>
      <c r="O58" s="16">
        <v>112</v>
      </c>
      <c r="P58" s="16">
        <v>0</v>
      </c>
      <c r="Q58" s="16">
        <v>0</v>
      </c>
      <c r="S58" s="6"/>
      <c r="T58" s="6" t="s">
        <v>100</v>
      </c>
      <c r="U58" s="16">
        <v>0</v>
      </c>
      <c r="V58" s="16">
        <v>0</v>
      </c>
      <c r="W58" s="16">
        <v>0</v>
      </c>
    </row>
    <row r="59" spans="1:23">
      <c r="A59" s="6"/>
      <c r="B59" s="6" t="s">
        <v>101</v>
      </c>
      <c r="C59" s="16">
        <v>110</v>
      </c>
      <c r="D59" s="16">
        <v>112</v>
      </c>
      <c r="E59" s="16">
        <v>110</v>
      </c>
      <c r="G59" s="6"/>
      <c r="H59" s="6" t="s">
        <v>101</v>
      </c>
      <c r="I59" s="16">
        <v>4</v>
      </c>
      <c r="J59" s="16">
        <v>4</v>
      </c>
      <c r="K59" s="16">
        <v>4</v>
      </c>
      <c r="M59" s="6"/>
      <c r="N59" s="6" t="s">
        <v>101</v>
      </c>
      <c r="O59" s="16">
        <v>0</v>
      </c>
      <c r="P59" s="16">
        <v>112</v>
      </c>
      <c r="Q59" s="16">
        <v>112</v>
      </c>
      <c r="S59" s="6"/>
      <c r="T59" s="6" t="s">
        <v>101</v>
      </c>
      <c r="U59" s="16">
        <v>4</v>
      </c>
      <c r="V59" s="16">
        <v>4</v>
      </c>
      <c r="W59" s="16">
        <v>4</v>
      </c>
    </row>
    <row r="60" spans="1:23">
      <c r="A60" s="6"/>
      <c r="B60" s="6" t="s">
        <v>102</v>
      </c>
      <c r="C60" s="16">
        <v>6235</v>
      </c>
      <c r="D60" s="16">
        <v>6363</v>
      </c>
      <c r="E60" s="16">
        <v>6309</v>
      </c>
      <c r="G60" s="6"/>
      <c r="H60" s="6" t="s">
        <v>102</v>
      </c>
      <c r="I60" s="16">
        <v>289</v>
      </c>
      <c r="J60" s="16">
        <v>285</v>
      </c>
      <c r="K60" s="16">
        <v>226</v>
      </c>
      <c r="M60" s="6"/>
      <c r="N60" s="6" t="s">
        <v>102</v>
      </c>
      <c r="O60" s="16">
        <v>1215</v>
      </c>
      <c r="P60" s="16">
        <v>2024</v>
      </c>
      <c r="Q60" s="16">
        <v>2048</v>
      </c>
      <c r="S60" s="6"/>
      <c r="T60" s="6" t="s">
        <v>102</v>
      </c>
      <c r="U60" s="16">
        <v>93</v>
      </c>
      <c r="V60" s="16">
        <v>93</v>
      </c>
      <c r="W60" s="16">
        <v>93</v>
      </c>
    </row>
    <row r="61" spans="1:23">
      <c r="A61" s="6"/>
      <c r="B61" s="6" t="s">
        <v>103</v>
      </c>
      <c r="C61" s="16" t="s">
        <v>414</v>
      </c>
      <c r="D61" s="16" t="s">
        <v>415</v>
      </c>
      <c r="E61" s="16" t="s">
        <v>416</v>
      </c>
      <c r="G61" s="6"/>
      <c r="H61" s="6" t="s">
        <v>103</v>
      </c>
      <c r="I61" s="16" t="s">
        <v>417</v>
      </c>
      <c r="J61" s="16" t="s">
        <v>418</v>
      </c>
      <c r="K61" s="16" t="s">
        <v>419</v>
      </c>
      <c r="M61" s="6"/>
      <c r="N61" s="6" t="s">
        <v>103</v>
      </c>
      <c r="O61" s="16" t="s">
        <v>411</v>
      </c>
      <c r="P61" s="16" t="s">
        <v>420</v>
      </c>
      <c r="Q61" s="16" t="s">
        <v>396</v>
      </c>
      <c r="S61" s="6"/>
      <c r="T61" s="6" t="s">
        <v>103</v>
      </c>
      <c r="U61" s="16" t="s">
        <v>412</v>
      </c>
      <c r="V61" s="16" t="s">
        <v>412</v>
      </c>
      <c r="W61" s="16" t="s">
        <v>412</v>
      </c>
    </row>
    <row r="62" spans="1:23">
      <c r="A62" s="6"/>
      <c r="B62" s="6" t="s">
        <v>115</v>
      </c>
      <c r="C62" s="16">
        <v>1.48148148148148E-2</v>
      </c>
      <c r="D62" s="16">
        <v>0</v>
      </c>
      <c r="E62" s="16">
        <v>3.2786885245901599E-2</v>
      </c>
      <c r="G62" s="6"/>
      <c r="H62" s="6" t="s">
        <v>115</v>
      </c>
      <c r="I62" s="16">
        <v>0</v>
      </c>
      <c r="J62" s="16">
        <v>0</v>
      </c>
      <c r="K62" s="16">
        <v>0</v>
      </c>
      <c r="M62" s="6"/>
      <c r="N62" s="6" t="s">
        <v>115</v>
      </c>
      <c r="O62" s="16">
        <v>0.118518518518518</v>
      </c>
      <c r="P62" s="16">
        <v>0</v>
      </c>
      <c r="Q62" s="16" t="s">
        <v>116</v>
      </c>
      <c r="S62" s="6"/>
      <c r="T62" s="6" t="s">
        <v>115</v>
      </c>
      <c r="U62" s="16" t="s">
        <v>116</v>
      </c>
      <c r="V62" s="16" t="s">
        <v>116</v>
      </c>
      <c r="W62" s="16" t="s">
        <v>116</v>
      </c>
    </row>
    <row r="63" spans="1:23">
      <c r="A63" s="6"/>
      <c r="B63" s="6" t="s">
        <v>117</v>
      </c>
      <c r="C63" s="16">
        <v>1.7857142857142801E-2</v>
      </c>
      <c r="D63" s="16">
        <v>0</v>
      </c>
      <c r="E63" s="16">
        <v>1.7857142857142801E-2</v>
      </c>
      <c r="G63" s="6"/>
      <c r="H63" s="6" t="s">
        <v>117</v>
      </c>
      <c r="I63" s="16">
        <v>0</v>
      </c>
      <c r="J63" s="16">
        <v>0</v>
      </c>
      <c r="K63" s="16">
        <v>0</v>
      </c>
      <c r="M63" s="6"/>
      <c r="N63" s="6" t="s">
        <v>117</v>
      </c>
      <c r="O63" s="16">
        <v>1</v>
      </c>
      <c r="P63" s="16">
        <v>0</v>
      </c>
      <c r="Q63" s="16">
        <v>0</v>
      </c>
      <c r="S63" s="6"/>
      <c r="T63" s="6" t="s">
        <v>117</v>
      </c>
      <c r="U63" s="16">
        <v>0</v>
      </c>
      <c r="V63" s="16">
        <v>0</v>
      </c>
      <c r="W63" s="16">
        <v>0</v>
      </c>
    </row>
    <row r="64" spans="1:23">
      <c r="A64" s="6"/>
      <c r="B64" s="6" t="s">
        <v>118</v>
      </c>
      <c r="C64" s="16">
        <v>0.96250000000000002</v>
      </c>
      <c r="D64" s="18">
        <v>0.98194444444444395</v>
      </c>
      <c r="E64" s="16">
        <v>0.97391975308641898</v>
      </c>
      <c r="G64" s="6"/>
      <c r="H64" s="6" t="s">
        <v>118</v>
      </c>
      <c r="I64" s="18">
        <v>0.98299319727891099</v>
      </c>
      <c r="J64" s="16">
        <v>0.96938775510204001</v>
      </c>
      <c r="K64" s="16">
        <v>0.76870748299319702</v>
      </c>
      <c r="M64" s="6"/>
      <c r="N64" s="6" t="s">
        <v>118</v>
      </c>
      <c r="O64" s="16">
        <v>0.61435185185185104</v>
      </c>
      <c r="P64" s="16">
        <v>0.937037037037037</v>
      </c>
      <c r="Q64" s="18">
        <v>0.94814814814814796</v>
      </c>
      <c r="S64" s="6"/>
      <c r="T64" s="6" t="s">
        <v>118</v>
      </c>
      <c r="U64" s="18">
        <v>0.95876288659793796</v>
      </c>
      <c r="V64" s="18">
        <v>0.95876288659793796</v>
      </c>
      <c r="W64" s="18">
        <v>0.95876288659793796</v>
      </c>
    </row>
    <row r="65" spans="1:23">
      <c r="A65" s="4" t="s">
        <v>23</v>
      </c>
      <c r="B65" s="4" t="s">
        <v>97</v>
      </c>
      <c r="C65" s="4" t="s">
        <v>187</v>
      </c>
      <c r="D65" s="5" t="s">
        <v>187</v>
      </c>
      <c r="E65" s="4" t="s">
        <v>187</v>
      </c>
      <c r="G65" s="4" t="s">
        <v>23</v>
      </c>
      <c r="H65" s="4" t="s">
        <v>97</v>
      </c>
      <c r="I65" s="4" t="s">
        <v>187</v>
      </c>
      <c r="J65" s="5" t="s">
        <v>187</v>
      </c>
      <c r="K65" s="4" t="s">
        <v>187</v>
      </c>
      <c r="M65" s="4" t="s">
        <v>11</v>
      </c>
      <c r="N65" s="4" t="s">
        <v>97</v>
      </c>
      <c r="O65" s="17">
        <v>0.38564814814814802</v>
      </c>
      <c r="P65" s="17">
        <v>5.9722222222222197E-2</v>
      </c>
      <c r="Q65" s="17">
        <v>5.1851851851851802E-2</v>
      </c>
      <c r="S65" s="4" t="s">
        <v>11</v>
      </c>
      <c r="T65" s="4" t="s">
        <v>97</v>
      </c>
      <c r="U65" s="17">
        <v>4.1237113402061799E-2</v>
      </c>
      <c r="V65" s="17">
        <v>4.1237113402061799E-2</v>
      </c>
      <c r="W65" s="17">
        <v>4.1237113402061799E-2</v>
      </c>
    </row>
    <row r="66" spans="1:23">
      <c r="A66" s="4"/>
      <c r="B66" s="4" t="s">
        <v>98</v>
      </c>
      <c r="C66" s="4"/>
      <c r="D66" s="5"/>
      <c r="E66" s="4"/>
      <c r="G66" s="4"/>
      <c r="H66" s="4" t="s">
        <v>98</v>
      </c>
      <c r="I66" s="4"/>
      <c r="J66" s="5"/>
      <c r="K66" s="4"/>
      <c r="M66" s="4"/>
      <c r="N66" s="4" t="s">
        <v>98</v>
      </c>
      <c r="O66" s="17">
        <v>0.38564814814814802</v>
      </c>
      <c r="P66" s="17">
        <v>5.9722222222222197E-2</v>
      </c>
      <c r="Q66" s="17">
        <v>5.1851851851851802E-2</v>
      </c>
      <c r="S66" s="4"/>
      <c r="T66" s="4" t="s">
        <v>98</v>
      </c>
      <c r="U66" s="17">
        <v>4.1237113402061799E-2</v>
      </c>
      <c r="V66" s="17">
        <v>4.1237113402061799E-2</v>
      </c>
      <c r="W66" s="17">
        <v>4.1237113402061799E-2</v>
      </c>
    </row>
    <row r="67" spans="1:23">
      <c r="A67" s="4"/>
      <c r="B67" s="4" t="s">
        <v>99</v>
      </c>
      <c r="C67" s="4"/>
      <c r="D67" s="5"/>
      <c r="E67" s="4"/>
      <c r="G67" s="4"/>
      <c r="H67" s="4" t="s">
        <v>99</v>
      </c>
      <c r="I67" s="4"/>
      <c r="J67" s="5"/>
      <c r="K67" s="4"/>
      <c r="M67" s="4"/>
      <c r="N67" s="4" t="s">
        <v>99</v>
      </c>
      <c r="O67" s="17">
        <v>833</v>
      </c>
      <c r="P67" s="17">
        <v>17</v>
      </c>
      <c r="Q67" s="17">
        <v>0</v>
      </c>
      <c r="S67" s="4"/>
      <c r="T67" s="4" t="s">
        <v>99</v>
      </c>
      <c r="U67" s="17">
        <v>0</v>
      </c>
      <c r="V67" s="17">
        <v>0</v>
      </c>
      <c r="W67" s="17">
        <v>0</v>
      </c>
    </row>
    <row r="68" spans="1:23">
      <c r="A68" s="4"/>
      <c r="B68" s="4" t="s">
        <v>100</v>
      </c>
      <c r="C68" s="4"/>
      <c r="D68" s="5"/>
      <c r="E68" s="4"/>
      <c r="G68" s="4"/>
      <c r="H68" s="4" t="s">
        <v>100</v>
      </c>
      <c r="I68" s="4"/>
      <c r="J68" s="5"/>
      <c r="K68" s="4"/>
      <c r="M68" s="4"/>
      <c r="N68" s="4" t="s">
        <v>100</v>
      </c>
      <c r="O68" s="17">
        <v>112</v>
      </c>
      <c r="P68" s="17">
        <v>0</v>
      </c>
      <c r="Q68" s="17">
        <v>0</v>
      </c>
      <c r="S68" s="4"/>
      <c r="T68" s="4" t="s">
        <v>100</v>
      </c>
      <c r="U68" s="17">
        <v>0</v>
      </c>
      <c r="V68" s="17">
        <v>0</v>
      </c>
      <c r="W68" s="17">
        <v>0</v>
      </c>
    </row>
    <row r="69" spans="1:23">
      <c r="A69" s="4"/>
      <c r="B69" s="4" t="s">
        <v>101</v>
      </c>
      <c r="C69" s="4"/>
      <c r="D69" s="5"/>
      <c r="E69" s="4"/>
      <c r="G69" s="4"/>
      <c r="H69" s="4" t="s">
        <v>101</v>
      </c>
      <c r="I69" s="4"/>
      <c r="J69" s="5"/>
      <c r="K69" s="4"/>
      <c r="M69" s="4"/>
      <c r="N69" s="4" t="s">
        <v>101</v>
      </c>
      <c r="O69" s="17">
        <v>0</v>
      </c>
      <c r="P69" s="17">
        <v>112</v>
      </c>
      <c r="Q69" s="17">
        <v>112</v>
      </c>
      <c r="S69" s="4"/>
      <c r="T69" s="4" t="s">
        <v>101</v>
      </c>
      <c r="U69" s="17">
        <v>4</v>
      </c>
      <c r="V69" s="17">
        <v>4</v>
      </c>
      <c r="W69" s="17">
        <v>4</v>
      </c>
    </row>
    <row r="70" spans="1:23">
      <c r="A70" s="4"/>
      <c r="B70" s="4" t="s">
        <v>102</v>
      </c>
      <c r="C70" s="4"/>
      <c r="D70" s="5"/>
      <c r="E70" s="4"/>
      <c r="G70" s="4"/>
      <c r="H70" s="4" t="s">
        <v>102</v>
      </c>
      <c r="I70" s="4"/>
      <c r="J70" s="5"/>
      <c r="K70" s="4"/>
      <c r="M70" s="4"/>
      <c r="N70" s="4" t="s">
        <v>102</v>
      </c>
      <c r="O70" s="17">
        <v>1215</v>
      </c>
      <c r="P70" s="17">
        <v>2031</v>
      </c>
      <c r="Q70" s="17">
        <v>2048</v>
      </c>
      <c r="S70" s="4"/>
      <c r="T70" s="4" t="s">
        <v>102</v>
      </c>
      <c r="U70" s="17">
        <v>93</v>
      </c>
      <c r="V70" s="17">
        <v>93</v>
      </c>
      <c r="W70" s="17">
        <v>93</v>
      </c>
    </row>
    <row r="71" spans="1:23">
      <c r="A71" s="4"/>
      <c r="B71" s="4" t="s">
        <v>103</v>
      </c>
      <c r="C71" s="4"/>
      <c r="D71" s="5"/>
      <c r="E71" s="4"/>
      <c r="G71" s="4"/>
      <c r="H71" s="4" t="s">
        <v>103</v>
      </c>
      <c r="I71" s="4"/>
      <c r="J71" s="5"/>
      <c r="K71" s="4"/>
      <c r="M71" s="4"/>
      <c r="N71" s="4" t="s">
        <v>103</v>
      </c>
      <c r="O71" s="17" t="s">
        <v>411</v>
      </c>
      <c r="P71" s="17" t="s">
        <v>421</v>
      </c>
      <c r="Q71" s="17" t="s">
        <v>396</v>
      </c>
      <c r="S71" s="4"/>
      <c r="T71" s="4" t="s">
        <v>103</v>
      </c>
      <c r="U71" s="17" t="s">
        <v>412</v>
      </c>
      <c r="V71" s="17" t="s">
        <v>412</v>
      </c>
      <c r="W71" s="17" t="s">
        <v>412</v>
      </c>
    </row>
    <row r="72" spans="1:23">
      <c r="A72" s="4"/>
      <c r="B72" s="4" t="s">
        <v>115</v>
      </c>
      <c r="C72" s="4"/>
      <c r="D72" s="5"/>
      <c r="E72" s="4"/>
      <c r="G72" s="4"/>
      <c r="H72" s="4" t="s">
        <v>115</v>
      </c>
      <c r="I72" s="4"/>
      <c r="J72" s="5"/>
      <c r="K72" s="4"/>
      <c r="M72" s="4"/>
      <c r="N72" s="4" t="s">
        <v>115</v>
      </c>
      <c r="O72" s="17">
        <v>0.118518518518518</v>
      </c>
      <c r="P72" s="17">
        <v>0</v>
      </c>
      <c r="Q72" s="17" t="s">
        <v>116</v>
      </c>
      <c r="S72" s="4"/>
      <c r="T72" s="4" t="s">
        <v>115</v>
      </c>
      <c r="U72" s="17" t="s">
        <v>116</v>
      </c>
      <c r="V72" s="17" t="s">
        <v>116</v>
      </c>
      <c r="W72" s="17" t="s">
        <v>116</v>
      </c>
    </row>
    <row r="73" spans="1:23">
      <c r="A73" s="4"/>
      <c r="B73" s="4" t="s">
        <v>117</v>
      </c>
      <c r="C73" s="4"/>
      <c r="D73" s="5"/>
      <c r="E73" s="4"/>
      <c r="G73" s="4"/>
      <c r="H73" s="4" t="s">
        <v>117</v>
      </c>
      <c r="I73" s="4"/>
      <c r="J73" s="5"/>
      <c r="K73" s="4"/>
      <c r="M73" s="4"/>
      <c r="N73" s="4" t="s">
        <v>117</v>
      </c>
      <c r="O73" s="17">
        <v>1</v>
      </c>
      <c r="P73" s="17">
        <v>0</v>
      </c>
      <c r="Q73" s="17">
        <v>0</v>
      </c>
      <c r="S73" s="4"/>
      <c r="T73" s="4" t="s">
        <v>117</v>
      </c>
      <c r="U73" s="17">
        <v>0</v>
      </c>
      <c r="V73" s="17">
        <v>0</v>
      </c>
      <c r="W73" s="17">
        <v>0</v>
      </c>
    </row>
    <row r="74" spans="1:23">
      <c r="A74" s="4"/>
      <c r="B74" s="4" t="s">
        <v>118</v>
      </c>
      <c r="C74" s="4"/>
      <c r="D74" s="5"/>
      <c r="E74" s="4"/>
      <c r="G74" s="4"/>
      <c r="H74" s="4" t="s">
        <v>118</v>
      </c>
      <c r="I74" s="4"/>
      <c r="J74" s="5"/>
      <c r="K74" s="4"/>
      <c r="M74" s="4"/>
      <c r="N74" s="4" t="s">
        <v>118</v>
      </c>
      <c r="O74" s="17">
        <v>0.61435185185185104</v>
      </c>
      <c r="P74" s="17">
        <v>0.94027777777777699</v>
      </c>
      <c r="Q74" s="18">
        <v>0.94814814814814796</v>
      </c>
      <c r="S74" s="4"/>
      <c r="T74" s="4" t="s">
        <v>118</v>
      </c>
      <c r="U74" s="18">
        <v>0.95876288659793796</v>
      </c>
      <c r="V74" s="18">
        <v>0.95876288659793796</v>
      </c>
      <c r="W74" s="18">
        <v>0.95876288659793796</v>
      </c>
    </row>
    <row r="75" spans="1:23">
      <c r="A75" s="6" t="s">
        <v>25</v>
      </c>
      <c r="B75" s="6" t="s">
        <v>97</v>
      </c>
      <c r="C75" s="6" t="s">
        <v>187</v>
      </c>
      <c r="D75" s="7" t="s">
        <v>187</v>
      </c>
      <c r="E75" s="6" t="s">
        <v>187</v>
      </c>
      <c r="G75" s="6" t="s">
        <v>25</v>
      </c>
      <c r="H75" s="6" t="s">
        <v>97</v>
      </c>
      <c r="I75" s="6" t="s">
        <v>187</v>
      </c>
      <c r="J75" s="7" t="s">
        <v>187</v>
      </c>
      <c r="K75" s="6" t="s">
        <v>187</v>
      </c>
      <c r="M75" s="6" t="s">
        <v>8</v>
      </c>
      <c r="N75" s="6" t="s">
        <v>97</v>
      </c>
      <c r="O75" s="16">
        <v>0.25694444444444398</v>
      </c>
      <c r="P75" s="16">
        <v>5.9259259259259199E-2</v>
      </c>
      <c r="Q75" s="16">
        <v>5.1851851851851802E-2</v>
      </c>
      <c r="S75" s="6" t="s">
        <v>8</v>
      </c>
      <c r="T75" s="6" t="s">
        <v>97</v>
      </c>
      <c r="U75" s="16">
        <v>4.1237113402061799E-2</v>
      </c>
      <c r="V75" s="16">
        <v>5.1546391752577303E-2</v>
      </c>
      <c r="W75" s="16">
        <v>4.1237113402061799E-2</v>
      </c>
    </row>
    <row r="76" spans="1:23">
      <c r="A76" s="6"/>
      <c r="B76" s="6" t="s">
        <v>98</v>
      </c>
      <c r="C76" s="6"/>
      <c r="D76" s="7"/>
      <c r="E76" s="6"/>
      <c r="G76" s="6"/>
      <c r="H76" s="6" t="s">
        <v>98</v>
      </c>
      <c r="I76" s="6"/>
      <c r="J76" s="7"/>
      <c r="K76" s="6"/>
      <c r="M76" s="6"/>
      <c r="N76" s="6" t="s">
        <v>98</v>
      </c>
      <c r="O76" s="16">
        <v>0.25694444444444398</v>
      </c>
      <c r="P76" s="16">
        <v>5.9259259259259199E-2</v>
      </c>
      <c r="Q76" s="16">
        <v>5.1851851851851802E-2</v>
      </c>
      <c r="S76" s="6"/>
      <c r="T76" s="6" t="s">
        <v>98</v>
      </c>
      <c r="U76" s="16">
        <v>4.1237113402061799E-2</v>
      </c>
      <c r="V76" s="16">
        <v>5.1546391752577303E-2</v>
      </c>
      <c r="W76" s="16">
        <v>4.1237113402061799E-2</v>
      </c>
    </row>
    <row r="77" spans="1:23">
      <c r="A77" s="6"/>
      <c r="B77" s="6" t="s">
        <v>99</v>
      </c>
      <c r="C77" s="6"/>
      <c r="D77" s="7"/>
      <c r="E77" s="6"/>
      <c r="G77" s="6"/>
      <c r="H77" s="6" t="s">
        <v>99</v>
      </c>
      <c r="I77" s="6"/>
      <c r="J77" s="7"/>
      <c r="K77" s="6"/>
      <c r="M77" s="6"/>
      <c r="N77" s="6" t="s">
        <v>99</v>
      </c>
      <c r="O77" s="16">
        <v>547</v>
      </c>
      <c r="P77" s="16">
        <v>16</v>
      </c>
      <c r="Q77" s="16">
        <v>0</v>
      </c>
      <c r="S77" s="6"/>
      <c r="T77" s="6" t="s">
        <v>99</v>
      </c>
      <c r="U77" s="16">
        <v>0</v>
      </c>
      <c r="V77" s="16">
        <v>1</v>
      </c>
      <c r="W77" s="16">
        <v>0</v>
      </c>
    </row>
    <row r="78" spans="1:23">
      <c r="A78" s="6"/>
      <c r="B78" s="6" t="s">
        <v>100</v>
      </c>
      <c r="C78" s="6"/>
      <c r="D78" s="7"/>
      <c r="E78" s="6"/>
      <c r="G78" s="6"/>
      <c r="H78" s="6" t="s">
        <v>100</v>
      </c>
      <c r="I78" s="6"/>
      <c r="J78" s="7"/>
      <c r="K78" s="6"/>
      <c r="M78" s="6"/>
      <c r="N78" s="6" t="s">
        <v>100</v>
      </c>
      <c r="O78" s="16">
        <v>104</v>
      </c>
      <c r="P78" s="16">
        <v>0</v>
      </c>
      <c r="Q78" s="16">
        <v>0</v>
      </c>
      <c r="S78" s="6"/>
      <c r="T78" s="6" t="s">
        <v>100</v>
      </c>
      <c r="U78" s="16">
        <v>0</v>
      </c>
      <c r="V78" s="16">
        <v>0</v>
      </c>
      <c r="W78" s="16">
        <v>0</v>
      </c>
    </row>
    <row r="79" spans="1:23">
      <c r="A79" s="6"/>
      <c r="B79" s="6" t="s">
        <v>101</v>
      </c>
      <c r="C79" s="6"/>
      <c r="D79" s="7"/>
      <c r="E79" s="6"/>
      <c r="G79" s="6"/>
      <c r="H79" s="6" t="s">
        <v>101</v>
      </c>
      <c r="I79" s="6"/>
      <c r="J79" s="7"/>
      <c r="K79" s="6"/>
      <c r="M79" s="6"/>
      <c r="N79" s="6" t="s">
        <v>101</v>
      </c>
      <c r="O79" s="16">
        <v>8</v>
      </c>
      <c r="P79" s="16">
        <v>112</v>
      </c>
      <c r="Q79" s="16">
        <v>112</v>
      </c>
      <c r="S79" s="6"/>
      <c r="T79" s="6" t="s">
        <v>101</v>
      </c>
      <c r="U79" s="16">
        <v>4</v>
      </c>
      <c r="V79" s="16">
        <v>4</v>
      </c>
      <c r="W79" s="16">
        <v>4</v>
      </c>
    </row>
    <row r="80" spans="1:23">
      <c r="A80" s="6"/>
      <c r="B80" s="6" t="s">
        <v>102</v>
      </c>
      <c r="C80" s="6"/>
      <c r="D80" s="7"/>
      <c r="E80" s="6"/>
      <c r="G80" s="6"/>
      <c r="H80" s="6" t="s">
        <v>102</v>
      </c>
      <c r="I80" s="6"/>
      <c r="J80" s="7"/>
      <c r="K80" s="6"/>
      <c r="M80" s="6"/>
      <c r="N80" s="6" t="s">
        <v>102</v>
      </c>
      <c r="O80" s="16">
        <v>1501</v>
      </c>
      <c r="P80" s="16">
        <v>2032</v>
      </c>
      <c r="Q80" s="16">
        <v>2048</v>
      </c>
      <c r="S80" s="6"/>
      <c r="T80" s="6" t="s">
        <v>102</v>
      </c>
      <c r="U80" s="16">
        <v>93</v>
      </c>
      <c r="V80" s="16">
        <v>92</v>
      </c>
      <c r="W80" s="16">
        <v>93</v>
      </c>
    </row>
    <row r="81" spans="1:26">
      <c r="A81" s="6"/>
      <c r="B81" s="6" t="s">
        <v>103</v>
      </c>
      <c r="C81" s="6"/>
      <c r="D81" s="7"/>
      <c r="E81" s="6"/>
      <c r="G81" s="6"/>
      <c r="H81" s="6" t="s">
        <v>103</v>
      </c>
      <c r="I81" s="6"/>
      <c r="J81" s="7"/>
      <c r="K81" s="6"/>
      <c r="M81" s="6"/>
      <c r="N81" s="6" t="s">
        <v>103</v>
      </c>
      <c r="O81" s="16" t="s">
        <v>394</v>
      </c>
      <c r="P81" s="16" t="s">
        <v>395</v>
      </c>
      <c r="Q81" s="16" t="s">
        <v>396</v>
      </c>
      <c r="S81" s="6"/>
      <c r="T81" s="6" t="s">
        <v>103</v>
      </c>
      <c r="U81" s="16" t="s">
        <v>412</v>
      </c>
      <c r="V81" s="16" t="s">
        <v>422</v>
      </c>
      <c r="W81" s="16" t="s">
        <v>412</v>
      </c>
    </row>
    <row r="82" spans="1:26">
      <c r="A82" s="6"/>
      <c r="B82" s="6" t="s">
        <v>115</v>
      </c>
      <c r="C82" s="6"/>
      <c r="D82" s="7"/>
      <c r="E82" s="6"/>
      <c r="G82" s="6"/>
      <c r="H82" s="6" t="s">
        <v>115</v>
      </c>
      <c r="I82" s="6"/>
      <c r="J82" s="7"/>
      <c r="K82" s="6"/>
      <c r="M82" s="6"/>
      <c r="N82" s="6" t="s">
        <v>115</v>
      </c>
      <c r="O82" s="16">
        <v>0.15975422427035299</v>
      </c>
      <c r="P82" s="16">
        <v>0</v>
      </c>
      <c r="Q82" s="16" t="s">
        <v>116</v>
      </c>
      <c r="S82" s="6"/>
      <c r="T82" s="6" t="s">
        <v>115</v>
      </c>
      <c r="U82" s="16" t="s">
        <v>116</v>
      </c>
      <c r="V82" s="16">
        <v>0</v>
      </c>
      <c r="W82" s="16" t="s">
        <v>116</v>
      </c>
    </row>
    <row r="83" spans="1:26">
      <c r="A83" s="6"/>
      <c r="B83" s="6" t="s">
        <v>117</v>
      </c>
      <c r="C83" s="6"/>
      <c r="D83" s="7"/>
      <c r="E83" s="6"/>
      <c r="G83" s="6"/>
      <c r="H83" s="6" t="s">
        <v>117</v>
      </c>
      <c r="I83" s="6"/>
      <c r="J83" s="7"/>
      <c r="K83" s="6"/>
      <c r="M83" s="6"/>
      <c r="N83" s="6" t="s">
        <v>117</v>
      </c>
      <c r="O83" s="16">
        <v>0.92857142857142805</v>
      </c>
      <c r="P83" s="16">
        <v>0</v>
      </c>
      <c r="Q83" s="16">
        <v>0</v>
      </c>
      <c r="S83" s="6"/>
      <c r="T83" s="6" t="s">
        <v>117</v>
      </c>
      <c r="U83" s="16">
        <v>0</v>
      </c>
      <c r="V83" s="16">
        <v>0</v>
      </c>
      <c r="W83" s="16">
        <v>0</v>
      </c>
      <c r="Z83" t="s">
        <v>423</v>
      </c>
    </row>
    <row r="84" spans="1:26">
      <c r="A84" s="6"/>
      <c r="B84" s="6" t="s">
        <v>118</v>
      </c>
      <c r="C84" s="6"/>
      <c r="D84" s="7"/>
      <c r="E84" s="6"/>
      <c r="G84" s="6"/>
      <c r="H84" s="6" t="s">
        <v>118</v>
      </c>
      <c r="I84" s="6"/>
      <c r="J84" s="7"/>
      <c r="K84" s="6"/>
      <c r="M84" s="6"/>
      <c r="N84" s="6" t="s">
        <v>118</v>
      </c>
      <c r="O84" s="16">
        <v>0.74305555555555503</v>
      </c>
      <c r="P84" s="16">
        <v>0.94074074074073999</v>
      </c>
      <c r="Q84" s="18">
        <v>0.94814814814814796</v>
      </c>
      <c r="S84" s="6"/>
      <c r="T84" s="6" t="s">
        <v>118</v>
      </c>
      <c r="U84" s="18">
        <v>0.95876288659793796</v>
      </c>
      <c r="V84" s="16">
        <v>0.94845360824742198</v>
      </c>
      <c r="W84" s="18">
        <v>0.95876288659793796</v>
      </c>
    </row>
    <row r="85" spans="1:26">
      <c r="A85" s="8" t="s">
        <v>27</v>
      </c>
      <c r="B85" s="4" t="s">
        <v>97</v>
      </c>
      <c r="C85" s="4" t="s">
        <v>187</v>
      </c>
      <c r="D85" s="5" t="s">
        <v>187</v>
      </c>
      <c r="E85" s="4" t="s">
        <v>187</v>
      </c>
      <c r="G85" s="8" t="s">
        <v>27</v>
      </c>
      <c r="H85" s="4" t="s">
        <v>97</v>
      </c>
      <c r="I85" s="4" t="s">
        <v>187</v>
      </c>
      <c r="J85" s="5" t="s">
        <v>187</v>
      </c>
      <c r="K85" s="4" t="s">
        <v>187</v>
      </c>
      <c r="O85">
        <f>VAR(O14,O24,O34,O44,O54,O64,O74,O84)</f>
        <v>4.1411608367627065E-3</v>
      </c>
      <c r="P85">
        <f>VAR(P14,P24,P34,P44,P54,P64,P74,P84)</f>
        <v>3.1971593507074489E-6</v>
      </c>
      <c r="Q85">
        <f>VAR(Q14,Q24,Q34,Q44,Q54,Q64,Q74,Q84)</f>
        <v>2.7854991855281508E-2</v>
      </c>
      <c r="U85">
        <f>VAR(U14,U24,U34,U44,U54,U64,U74,U84)</f>
        <v>0</v>
      </c>
      <c r="V85">
        <f>VAR(V14,V24,V34,V44,V54,V64,V74,V84)</f>
        <v>4.2866758777057321E-3</v>
      </c>
      <c r="W85">
        <f>VAR(W14,W24,W34,W44,W54,W64,W74,W84)</f>
        <v>0</v>
      </c>
    </row>
    <row r="86" spans="1:26">
      <c r="A86" s="4"/>
      <c r="B86" s="4" t="s">
        <v>98</v>
      </c>
      <c r="C86" s="4"/>
      <c r="D86" s="5"/>
      <c r="E86" s="4"/>
      <c r="G86" s="4"/>
      <c r="H86" s="4" t="s">
        <v>98</v>
      </c>
      <c r="I86" s="4"/>
      <c r="J86" s="5"/>
      <c r="K86" s="4"/>
    </row>
    <row r="87" spans="1:26">
      <c r="A87" s="4"/>
      <c r="B87" s="4" t="s">
        <v>99</v>
      </c>
      <c r="C87" s="4"/>
      <c r="D87" s="5"/>
      <c r="E87" s="4"/>
      <c r="G87" s="4"/>
      <c r="H87" s="4" t="s">
        <v>99</v>
      </c>
      <c r="I87" s="4"/>
      <c r="J87" s="5"/>
      <c r="K87" s="4"/>
    </row>
    <row r="88" spans="1:26">
      <c r="A88" s="4"/>
      <c r="B88" s="4" t="s">
        <v>100</v>
      </c>
      <c r="C88" s="4"/>
      <c r="D88" s="5"/>
      <c r="E88" s="4"/>
      <c r="G88" s="4"/>
      <c r="H88" s="4" t="s">
        <v>100</v>
      </c>
      <c r="I88" s="4"/>
      <c r="J88" s="5"/>
      <c r="K88" s="4"/>
    </row>
    <row r="89" spans="1:26">
      <c r="A89" s="4"/>
      <c r="B89" s="4" t="s">
        <v>101</v>
      </c>
      <c r="C89" s="4"/>
      <c r="D89" s="5"/>
      <c r="E89" s="4"/>
      <c r="G89" s="4"/>
      <c r="H89" s="4" t="s">
        <v>101</v>
      </c>
      <c r="I89" s="4"/>
      <c r="J89" s="5"/>
      <c r="K89" s="4"/>
    </row>
    <row r="90" spans="1:26">
      <c r="A90" s="4"/>
      <c r="B90" s="4" t="s">
        <v>102</v>
      </c>
      <c r="C90" s="4"/>
      <c r="D90" s="5"/>
      <c r="E90" s="4"/>
      <c r="G90" s="4"/>
      <c r="H90" s="4" t="s">
        <v>102</v>
      </c>
      <c r="I90" s="4"/>
      <c r="J90" s="5"/>
      <c r="K90" s="4"/>
    </row>
    <row r="91" spans="1:26">
      <c r="A91" s="4"/>
      <c r="B91" s="4" t="s">
        <v>103</v>
      </c>
      <c r="C91" s="4"/>
      <c r="D91" s="5"/>
      <c r="E91" s="4"/>
      <c r="G91" s="4"/>
      <c r="H91" s="4" t="s">
        <v>103</v>
      </c>
      <c r="I91" s="4"/>
      <c r="J91" s="5"/>
      <c r="K91" s="4"/>
    </row>
    <row r="92" spans="1:26">
      <c r="A92" s="4"/>
      <c r="B92" s="4" t="s">
        <v>115</v>
      </c>
      <c r="C92" s="4"/>
      <c r="D92" s="5"/>
      <c r="E92" s="4"/>
      <c r="G92" s="4"/>
      <c r="H92" s="4" t="s">
        <v>115</v>
      </c>
      <c r="I92" s="4"/>
      <c r="J92" s="5"/>
      <c r="K92" s="4"/>
    </row>
    <row r="93" spans="1:26">
      <c r="A93" s="4"/>
      <c r="B93" s="4" t="s">
        <v>117</v>
      </c>
      <c r="C93" s="4"/>
      <c r="D93" s="5"/>
      <c r="E93" s="4"/>
      <c r="G93" s="4"/>
      <c r="H93" s="4" t="s">
        <v>117</v>
      </c>
      <c r="I93" s="4"/>
      <c r="J93" s="5"/>
      <c r="K93" s="4"/>
    </row>
    <row r="94" spans="1:26">
      <c r="A94" s="4"/>
      <c r="B94" s="4" t="s">
        <v>118</v>
      </c>
      <c r="C94" s="4"/>
      <c r="D94" s="5"/>
      <c r="E94" s="4"/>
      <c r="G94" s="4"/>
      <c r="H94" s="4" t="s">
        <v>118</v>
      </c>
      <c r="I94" s="4"/>
      <c r="J94" s="5"/>
      <c r="K94" s="4"/>
    </row>
    <row r="95" spans="1:26">
      <c r="C95">
        <f>VAR(C74,C64,C54,C44,C34,C24,C14)</f>
        <v>2.7124778520804593E-2</v>
      </c>
      <c r="D95">
        <f>VAR(D74,D64,D54,D44,D34,D24,D14)</f>
        <v>1.3038766003657953E-3</v>
      </c>
      <c r="E95">
        <f>VAR(E74,E64,E54,E44,E34,E24,E14)</f>
        <v>9.8074369379667599E-4</v>
      </c>
      <c r="I95">
        <f>VAR(I74,I64,I54,I44,I34,I24,I14)</f>
        <v>6.2944452157280301E-4</v>
      </c>
      <c r="J95">
        <f>VAR(J74,J64,J54,J44,J34,J24,J14)</f>
        <v>1.4342982090795374E-3</v>
      </c>
      <c r="K95">
        <f>VAR(K74,K64,K54,K44,K34,K24,K14)</f>
        <v>6.8344979715241937E-3</v>
      </c>
    </row>
    <row r="175" spans="1:1">
      <c r="A175" s="10"/>
    </row>
  </sheetData>
  <mergeCells count="4">
    <mergeCell ref="A3:E3"/>
    <mergeCell ref="G3:K3"/>
    <mergeCell ref="M3:Q3"/>
    <mergeCell ref="S3:W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E186F-C8EE-F74C-9F22-30D362CDD99F}">
  <dimension ref="A1:W175"/>
  <sheetViews>
    <sheetView topLeftCell="M1" workbookViewId="0">
      <selection activeCell="V14" sqref="V14:W14"/>
    </sheetView>
  </sheetViews>
  <sheetFormatPr defaultColWidth="8.85546875" defaultRowHeight="15"/>
  <cols>
    <col min="1" max="1" width="17.140625" style="9" customWidth="1"/>
    <col min="2" max="2" width="19.7109375" style="9" customWidth="1"/>
    <col min="3" max="3" width="17.140625" customWidth="1"/>
    <col min="4" max="4" width="17.140625" style="2" customWidth="1"/>
    <col min="5" max="5" width="17.140625" customWidth="1"/>
    <col min="7" max="7" width="17.140625" customWidth="1"/>
    <col min="8" max="8" width="19.7109375" customWidth="1"/>
    <col min="9" max="11" width="17.140625" customWidth="1"/>
    <col min="13" max="13" width="17.140625" customWidth="1"/>
    <col min="14" max="14" width="19.7109375" customWidth="1"/>
    <col min="15" max="17" width="17.140625" customWidth="1"/>
    <col min="19" max="19" width="17.140625" customWidth="1"/>
    <col min="20" max="20" width="19.7109375" customWidth="1"/>
    <col min="21" max="23" width="17.140625" customWidth="1"/>
  </cols>
  <sheetData>
    <row r="1" spans="1:23">
      <c r="A1" s="13" t="s">
        <v>91</v>
      </c>
      <c r="B1" s="13" t="s">
        <v>424</v>
      </c>
    </row>
    <row r="3" spans="1:23" ht="18.95">
      <c r="A3" s="63" t="s">
        <v>1</v>
      </c>
      <c r="B3" s="63"/>
      <c r="C3" s="63"/>
      <c r="D3" s="63"/>
      <c r="E3" s="63"/>
      <c r="G3" s="63" t="s">
        <v>2</v>
      </c>
      <c r="H3" s="63"/>
      <c r="I3" s="63"/>
      <c r="J3" s="63"/>
      <c r="K3" s="63"/>
      <c r="M3" s="63" t="s">
        <v>3</v>
      </c>
      <c r="N3" s="63"/>
      <c r="O3" s="63"/>
      <c r="P3" s="63"/>
      <c r="Q3" s="63"/>
      <c r="S3" s="63" t="s">
        <v>4</v>
      </c>
      <c r="T3" s="63"/>
      <c r="U3" s="63"/>
      <c r="V3" s="63"/>
      <c r="W3" s="63"/>
    </row>
    <row r="4" spans="1:23">
      <c r="A4" s="11" t="s">
        <v>93</v>
      </c>
      <c r="B4" s="11" t="s">
        <v>94</v>
      </c>
      <c r="C4" s="11" t="s">
        <v>95</v>
      </c>
      <c r="D4" s="3" t="s">
        <v>96</v>
      </c>
      <c r="E4" s="3" t="s">
        <v>19</v>
      </c>
      <c r="F4" s="1"/>
      <c r="G4" s="12" t="s">
        <v>93</v>
      </c>
      <c r="H4" s="12" t="s">
        <v>94</v>
      </c>
      <c r="I4" s="3" t="s">
        <v>95</v>
      </c>
      <c r="J4" s="3" t="s">
        <v>96</v>
      </c>
      <c r="K4" s="3" t="s">
        <v>19</v>
      </c>
      <c r="L4" s="1"/>
      <c r="M4" s="12" t="s">
        <v>93</v>
      </c>
      <c r="N4" s="12" t="s">
        <v>94</v>
      </c>
      <c r="O4" s="3" t="s">
        <v>95</v>
      </c>
      <c r="P4" s="3" t="s">
        <v>96</v>
      </c>
      <c r="Q4" s="3" t="s">
        <v>19</v>
      </c>
      <c r="S4" s="12" t="s">
        <v>93</v>
      </c>
      <c r="T4" s="12" t="s">
        <v>94</v>
      </c>
      <c r="U4" s="3" t="s">
        <v>95</v>
      </c>
      <c r="V4" s="3" t="s">
        <v>96</v>
      </c>
      <c r="W4" s="3" t="s">
        <v>19</v>
      </c>
    </row>
    <row r="5" spans="1:23">
      <c r="A5" s="4" t="s">
        <v>5</v>
      </c>
      <c r="B5" s="4" t="s">
        <v>97</v>
      </c>
      <c r="C5" s="17">
        <v>0.99898989898989898</v>
      </c>
      <c r="D5" s="17">
        <v>0.55858585858585796</v>
      </c>
      <c r="E5" s="17">
        <v>0.99646464646464605</v>
      </c>
      <c r="G5" s="4" t="s">
        <v>5</v>
      </c>
      <c r="H5" s="4" t="s">
        <v>97</v>
      </c>
      <c r="I5" s="17">
        <v>0.96666666666666601</v>
      </c>
      <c r="J5" s="17">
        <v>0.9</v>
      </c>
      <c r="K5" s="17">
        <v>0.96666666666666601</v>
      </c>
      <c r="M5" s="8" t="s">
        <v>26</v>
      </c>
      <c r="N5" s="4" t="s">
        <v>97</v>
      </c>
      <c r="O5" s="17">
        <v>0.25580808080807999</v>
      </c>
      <c r="P5" s="17">
        <v>0.63005050505050497</v>
      </c>
      <c r="Q5" s="17">
        <v>0.26287878787878699</v>
      </c>
      <c r="S5" s="8" t="s">
        <v>26</v>
      </c>
      <c r="T5" s="4" t="s">
        <v>97</v>
      </c>
      <c r="U5" s="17">
        <v>0.56983240223463605</v>
      </c>
      <c r="V5" s="17">
        <v>0.36312849162011102</v>
      </c>
      <c r="W5" s="17">
        <v>0.36312849162011102</v>
      </c>
    </row>
    <row r="6" spans="1:23">
      <c r="A6" s="4"/>
      <c r="B6" s="4" t="s">
        <v>98</v>
      </c>
      <c r="C6" s="17">
        <v>0.99898989898989898</v>
      </c>
      <c r="D6" s="17">
        <v>0.55858585858585796</v>
      </c>
      <c r="E6" s="17">
        <v>0.99646464646464605</v>
      </c>
      <c r="G6" s="4"/>
      <c r="H6" s="4" t="s">
        <v>98</v>
      </c>
      <c r="I6" s="17">
        <v>0.96666666666666601</v>
      </c>
      <c r="J6" s="17">
        <v>0.9</v>
      </c>
      <c r="K6" s="17">
        <v>0.96666666666666601</v>
      </c>
      <c r="M6" s="4"/>
      <c r="N6" s="4" t="s">
        <v>98</v>
      </c>
      <c r="O6" s="17">
        <v>0.25580808080807999</v>
      </c>
      <c r="P6" s="17">
        <v>0.63005050505050497</v>
      </c>
      <c r="Q6" s="17">
        <v>0.26287878787878699</v>
      </c>
      <c r="S6" s="4"/>
      <c r="T6" s="4" t="s">
        <v>98</v>
      </c>
      <c r="U6" s="17">
        <v>0.56983240223463605</v>
      </c>
      <c r="V6" s="17">
        <v>0.36312849162011102</v>
      </c>
      <c r="W6" s="17">
        <v>0.36312849162011102</v>
      </c>
    </row>
    <row r="7" spans="1:23">
      <c r="A7" s="4"/>
      <c r="B7" s="4" t="s">
        <v>99</v>
      </c>
      <c r="C7" s="17">
        <v>1978</v>
      </c>
      <c r="D7" s="17">
        <v>1106</v>
      </c>
      <c r="E7" s="17">
        <v>1973</v>
      </c>
      <c r="G7" s="4"/>
      <c r="H7" s="4" t="s">
        <v>99</v>
      </c>
      <c r="I7" s="17">
        <v>87</v>
      </c>
      <c r="J7" s="17">
        <v>81</v>
      </c>
      <c r="K7" s="17">
        <v>87</v>
      </c>
      <c r="M7" s="4"/>
      <c r="N7" s="4" t="s">
        <v>99</v>
      </c>
      <c r="O7" s="17">
        <v>625</v>
      </c>
      <c r="P7" s="17">
        <v>1381</v>
      </c>
      <c r="Q7" s="17">
        <v>668</v>
      </c>
      <c r="S7" s="4"/>
      <c r="T7" s="4" t="s">
        <v>99</v>
      </c>
      <c r="U7" s="17">
        <v>73</v>
      </c>
      <c r="V7" s="17">
        <v>15</v>
      </c>
      <c r="W7" s="17">
        <v>34</v>
      </c>
    </row>
    <row r="8" spans="1:23">
      <c r="A8" s="4"/>
      <c r="B8" s="4" t="s">
        <v>100</v>
      </c>
      <c r="C8" s="17">
        <v>0</v>
      </c>
      <c r="D8" s="17">
        <v>0</v>
      </c>
      <c r="E8" s="17">
        <v>0</v>
      </c>
      <c r="G8" s="4"/>
      <c r="H8" s="4" t="s">
        <v>100</v>
      </c>
      <c r="I8" s="17">
        <v>0</v>
      </c>
      <c r="J8" s="17">
        <v>0</v>
      </c>
      <c r="K8" s="17">
        <v>0</v>
      </c>
      <c r="M8" s="4"/>
      <c r="N8" s="4" t="s">
        <v>100</v>
      </c>
      <c r="O8" s="17">
        <v>1432</v>
      </c>
      <c r="P8" s="17">
        <v>706</v>
      </c>
      <c r="Q8" s="17">
        <v>1447</v>
      </c>
      <c r="S8" s="4"/>
      <c r="T8" s="4" t="s">
        <v>100</v>
      </c>
      <c r="U8" s="17">
        <v>53</v>
      </c>
      <c r="V8" s="17">
        <v>32</v>
      </c>
      <c r="W8" s="17">
        <v>51</v>
      </c>
    </row>
    <row r="9" spans="1:23">
      <c r="A9" s="4"/>
      <c r="B9" s="4" t="s">
        <v>101</v>
      </c>
      <c r="C9" s="17">
        <v>0</v>
      </c>
      <c r="D9" s="17">
        <v>0</v>
      </c>
      <c r="E9" s="17">
        <v>0</v>
      </c>
      <c r="G9" s="4"/>
      <c r="H9" s="4" t="s">
        <v>101</v>
      </c>
      <c r="I9" s="17">
        <v>0</v>
      </c>
      <c r="J9" s="17">
        <v>0</v>
      </c>
      <c r="K9" s="17">
        <v>0</v>
      </c>
      <c r="M9" s="4"/>
      <c r="N9" s="4" t="s">
        <v>101</v>
      </c>
      <c r="O9" s="17">
        <v>388</v>
      </c>
      <c r="P9" s="17">
        <v>1114</v>
      </c>
      <c r="Q9" s="17">
        <v>373</v>
      </c>
      <c r="S9" s="4"/>
      <c r="T9" s="4" t="s">
        <v>101</v>
      </c>
      <c r="U9" s="17">
        <v>29</v>
      </c>
      <c r="V9" s="17">
        <v>50</v>
      </c>
      <c r="W9" s="17">
        <v>31</v>
      </c>
    </row>
    <row r="10" spans="1:23">
      <c r="A10" s="4"/>
      <c r="B10" s="4" t="s">
        <v>102</v>
      </c>
      <c r="C10" s="17">
        <v>2</v>
      </c>
      <c r="D10" s="17">
        <v>874</v>
      </c>
      <c r="E10" s="17">
        <v>7</v>
      </c>
      <c r="G10" s="4"/>
      <c r="H10" s="4" t="s">
        <v>102</v>
      </c>
      <c r="I10" s="17">
        <v>3</v>
      </c>
      <c r="J10" s="17">
        <v>9</v>
      </c>
      <c r="K10" s="17">
        <v>3</v>
      </c>
      <c r="M10" s="4"/>
      <c r="N10" s="4" t="s">
        <v>102</v>
      </c>
      <c r="O10" s="17">
        <v>1515</v>
      </c>
      <c r="P10" s="17">
        <v>759</v>
      </c>
      <c r="Q10" s="17">
        <v>1472</v>
      </c>
      <c r="S10" s="4"/>
      <c r="T10" s="4" t="s">
        <v>102</v>
      </c>
      <c r="U10" s="17">
        <v>24</v>
      </c>
      <c r="V10" s="17">
        <v>82</v>
      </c>
      <c r="W10" s="17">
        <v>63</v>
      </c>
    </row>
    <row r="11" spans="1:23">
      <c r="A11" s="4"/>
      <c r="B11" s="4" t="s">
        <v>103</v>
      </c>
      <c r="C11" s="17" t="s">
        <v>425</v>
      </c>
      <c r="D11" s="17" t="s">
        <v>426</v>
      </c>
      <c r="E11" s="17" t="s">
        <v>427</v>
      </c>
      <c r="G11" s="4"/>
      <c r="H11" s="4" t="s">
        <v>103</v>
      </c>
      <c r="I11" s="17" t="s">
        <v>428</v>
      </c>
      <c r="J11" s="17" t="s">
        <v>429</v>
      </c>
      <c r="K11" s="17" t="s">
        <v>428</v>
      </c>
      <c r="M11" s="4"/>
      <c r="N11" s="4" t="s">
        <v>103</v>
      </c>
      <c r="O11" s="17" t="s">
        <v>430</v>
      </c>
      <c r="P11" s="17" t="s">
        <v>431</v>
      </c>
      <c r="Q11" s="17" t="s">
        <v>432</v>
      </c>
      <c r="S11" s="4"/>
      <c r="T11" s="4" t="s">
        <v>103</v>
      </c>
      <c r="U11" s="17" t="s">
        <v>433</v>
      </c>
      <c r="V11" s="17" t="s">
        <v>434</v>
      </c>
      <c r="W11" s="17" t="s">
        <v>435</v>
      </c>
    </row>
    <row r="12" spans="1:23">
      <c r="A12" s="4"/>
      <c r="B12" s="4" t="s">
        <v>115</v>
      </c>
      <c r="C12" s="17">
        <v>0</v>
      </c>
      <c r="D12" s="17">
        <v>0</v>
      </c>
      <c r="E12" s="17">
        <v>0</v>
      </c>
      <c r="G12" s="4"/>
      <c r="H12" s="4" t="s">
        <v>115</v>
      </c>
      <c r="I12" s="17">
        <v>0</v>
      </c>
      <c r="J12" s="17">
        <v>0</v>
      </c>
      <c r="K12" s="17">
        <v>0</v>
      </c>
      <c r="M12" s="4"/>
      <c r="N12" s="4" t="s">
        <v>115</v>
      </c>
      <c r="O12" s="17">
        <v>0.69615945551774405</v>
      </c>
      <c r="P12" s="17">
        <v>0.338284619070436</v>
      </c>
      <c r="Q12" s="17">
        <v>0.68416075650118202</v>
      </c>
      <c r="S12" s="4"/>
      <c r="T12" s="4" t="s">
        <v>115</v>
      </c>
      <c r="U12" s="17">
        <v>0.42063492063491997</v>
      </c>
      <c r="V12" s="17">
        <v>0.680851063829787</v>
      </c>
      <c r="W12" s="17">
        <v>0.6</v>
      </c>
    </row>
    <row r="13" spans="1:23">
      <c r="A13" s="4"/>
      <c r="B13" s="4" t="s">
        <v>117</v>
      </c>
      <c r="C13" s="17" t="s">
        <v>116</v>
      </c>
      <c r="D13" s="17" t="s">
        <v>116</v>
      </c>
      <c r="E13" s="17" t="s">
        <v>116</v>
      </c>
      <c r="G13" s="4"/>
      <c r="H13" s="4" t="s">
        <v>117</v>
      </c>
      <c r="I13" s="17" t="s">
        <v>116</v>
      </c>
      <c r="J13" s="17" t="s">
        <v>116</v>
      </c>
      <c r="K13" s="17" t="s">
        <v>116</v>
      </c>
      <c r="M13" s="4"/>
      <c r="N13" s="4" t="s">
        <v>117</v>
      </c>
      <c r="O13" s="17">
        <v>0.78681318681318602</v>
      </c>
      <c r="P13" s="17">
        <v>0.38791208791208698</v>
      </c>
      <c r="Q13" s="17">
        <v>0.79505494505494501</v>
      </c>
      <c r="S13" s="4"/>
      <c r="T13" s="4" t="s">
        <v>117</v>
      </c>
      <c r="U13" s="17">
        <v>0.64634146341463405</v>
      </c>
      <c r="V13" s="17">
        <v>0.39024390243902402</v>
      </c>
      <c r="W13" s="17">
        <v>0.62195121951219501</v>
      </c>
    </row>
    <row r="14" spans="1:23">
      <c r="A14" s="4"/>
      <c r="B14" s="4" t="s">
        <v>118</v>
      </c>
      <c r="C14" s="17">
        <v>1.0101010101010101E-3</v>
      </c>
      <c r="D14" s="18">
        <v>0.44141414141414098</v>
      </c>
      <c r="E14" s="17">
        <v>3.5353535353535299E-3</v>
      </c>
      <c r="G14" s="4"/>
      <c r="H14" s="4" t="s">
        <v>118</v>
      </c>
      <c r="I14" s="17">
        <v>3.3333333333333298E-2</v>
      </c>
      <c r="J14" s="18">
        <v>0.1</v>
      </c>
      <c r="K14" s="17">
        <v>3.3333333333333298E-2</v>
      </c>
      <c r="M14" s="4"/>
      <c r="N14" s="4" t="s">
        <v>118</v>
      </c>
      <c r="O14" s="18">
        <v>0.74419191919191896</v>
      </c>
      <c r="P14" s="17">
        <v>0.36994949494949497</v>
      </c>
      <c r="Q14" s="17">
        <v>0.73712121212121196</v>
      </c>
      <c r="S14" s="4"/>
      <c r="T14" s="4" t="s">
        <v>118</v>
      </c>
      <c r="U14" s="17">
        <v>0.43016759776536301</v>
      </c>
      <c r="V14" s="18">
        <v>0.63687150837988804</v>
      </c>
      <c r="W14" s="18">
        <v>0.63687150837988804</v>
      </c>
    </row>
    <row r="15" spans="1:23">
      <c r="A15" s="6" t="s">
        <v>8</v>
      </c>
      <c r="B15" s="6" t="s">
        <v>97</v>
      </c>
      <c r="C15" s="16">
        <v>0.55378787878787805</v>
      </c>
      <c r="D15" s="16">
        <v>0.37803030303030299</v>
      </c>
      <c r="E15" s="16">
        <v>0.53434343434343401</v>
      </c>
      <c r="G15" s="6" t="s">
        <v>8</v>
      </c>
      <c r="H15" s="6" t="s">
        <v>97</v>
      </c>
      <c r="I15" s="16">
        <v>0.42777777777777698</v>
      </c>
      <c r="J15" s="16">
        <v>0.52222222222222203</v>
      </c>
      <c r="K15" s="16">
        <v>0.70555555555555505</v>
      </c>
      <c r="M15" s="6" t="s">
        <v>24</v>
      </c>
      <c r="N15" s="6" t="s">
        <v>97</v>
      </c>
      <c r="O15" s="16">
        <v>0.31287878787878698</v>
      </c>
      <c r="P15" s="16">
        <v>0.05</v>
      </c>
      <c r="Q15" s="16">
        <v>0.30681818181818099</v>
      </c>
      <c r="S15" s="6" t="s">
        <v>24</v>
      </c>
      <c r="T15" s="6" t="s">
        <v>97</v>
      </c>
      <c r="U15" s="16">
        <v>0.45251396648044601</v>
      </c>
      <c r="V15" s="16">
        <v>0.31843575418994402</v>
      </c>
      <c r="W15" s="16">
        <v>0.26815642458100503</v>
      </c>
    </row>
    <row r="16" spans="1:23">
      <c r="A16" s="6"/>
      <c r="B16" s="6" t="s">
        <v>98</v>
      </c>
      <c r="C16" s="16">
        <v>0.55378787878787805</v>
      </c>
      <c r="D16" s="16">
        <v>0.37803030303030299</v>
      </c>
      <c r="E16" s="16">
        <v>0.53434343434343401</v>
      </c>
      <c r="G16" s="6"/>
      <c r="H16" s="6" t="s">
        <v>98</v>
      </c>
      <c r="I16" s="16">
        <v>0.42777777777777698</v>
      </c>
      <c r="J16" s="16">
        <v>0.52222222222222203</v>
      </c>
      <c r="K16" s="16">
        <v>0.70555555555555505</v>
      </c>
      <c r="M16" s="6"/>
      <c r="N16" s="6" t="s">
        <v>98</v>
      </c>
      <c r="O16" s="16">
        <v>0.31287878787878698</v>
      </c>
      <c r="P16" s="16">
        <v>0.05</v>
      </c>
      <c r="Q16" s="16">
        <v>0.30681818181818099</v>
      </c>
      <c r="S16" s="6"/>
      <c r="T16" s="6" t="s">
        <v>98</v>
      </c>
      <c r="U16" s="16">
        <v>0.45251396648044601</v>
      </c>
      <c r="V16" s="16">
        <v>0.31843575418994402</v>
      </c>
      <c r="W16" s="16">
        <v>0.26815642458100503</v>
      </c>
    </row>
    <row r="17" spans="1:23">
      <c r="A17" s="6"/>
      <c r="B17" s="6" t="s">
        <v>99</v>
      </c>
      <c r="C17" s="16">
        <v>2131</v>
      </c>
      <c r="D17" s="16">
        <v>1414</v>
      </c>
      <c r="E17" s="16">
        <v>2077</v>
      </c>
      <c r="G17" s="6"/>
      <c r="H17" s="6" t="s">
        <v>99</v>
      </c>
      <c r="I17" s="16">
        <v>12</v>
      </c>
      <c r="J17" s="16">
        <v>72</v>
      </c>
      <c r="K17" s="16">
        <v>78</v>
      </c>
      <c r="M17" s="6"/>
      <c r="N17" s="6" t="s">
        <v>99</v>
      </c>
      <c r="O17" s="16">
        <v>651</v>
      </c>
      <c r="P17" s="16">
        <v>46</v>
      </c>
      <c r="Q17" s="16">
        <v>636</v>
      </c>
      <c r="S17" s="6"/>
      <c r="T17" s="6" t="s">
        <v>99</v>
      </c>
      <c r="U17" s="16">
        <v>6</v>
      </c>
      <c r="V17" s="16">
        <v>25</v>
      </c>
      <c r="W17" s="16">
        <v>9</v>
      </c>
    </row>
    <row r="18" spans="1:23">
      <c r="A18" s="6"/>
      <c r="B18" s="6" t="s">
        <v>100</v>
      </c>
      <c r="C18" s="16">
        <v>1758</v>
      </c>
      <c r="D18" s="16">
        <v>1737</v>
      </c>
      <c r="E18" s="16">
        <v>1781</v>
      </c>
      <c r="G18" s="6"/>
      <c r="H18" s="6" t="s">
        <v>100</v>
      </c>
      <c r="I18" s="16">
        <v>18</v>
      </c>
      <c r="J18" s="16">
        <v>61</v>
      </c>
      <c r="K18" s="16">
        <v>34</v>
      </c>
      <c r="M18" s="6"/>
      <c r="N18" s="6" t="s">
        <v>100</v>
      </c>
      <c r="O18" s="16">
        <v>1232</v>
      </c>
      <c r="P18" s="16">
        <v>1668</v>
      </c>
      <c r="Q18" s="16">
        <v>1241</v>
      </c>
      <c r="S18" s="6"/>
      <c r="T18" s="6" t="s">
        <v>100</v>
      </c>
      <c r="U18" s="16">
        <v>7</v>
      </c>
      <c r="V18" s="16">
        <v>50</v>
      </c>
      <c r="W18" s="16">
        <v>43</v>
      </c>
    </row>
    <row r="19" spans="1:23">
      <c r="A19" s="6"/>
      <c r="B19" s="6" t="s">
        <v>101</v>
      </c>
      <c r="C19" s="16">
        <v>62</v>
      </c>
      <c r="D19" s="16">
        <v>83</v>
      </c>
      <c r="E19" s="16">
        <v>39</v>
      </c>
      <c r="G19" s="6"/>
      <c r="H19" s="6" t="s">
        <v>101</v>
      </c>
      <c r="I19" s="16">
        <v>65</v>
      </c>
      <c r="J19" s="16">
        <v>22</v>
      </c>
      <c r="K19" s="16">
        <v>49</v>
      </c>
      <c r="M19" s="6"/>
      <c r="N19" s="6" t="s">
        <v>101</v>
      </c>
      <c r="O19" s="16">
        <v>588</v>
      </c>
      <c r="P19" s="16">
        <v>152</v>
      </c>
      <c r="Q19" s="16">
        <v>579</v>
      </c>
      <c r="S19" s="6"/>
      <c r="T19" s="6" t="s">
        <v>101</v>
      </c>
      <c r="U19" s="16">
        <v>75</v>
      </c>
      <c r="V19" s="16">
        <v>32</v>
      </c>
      <c r="W19" s="16">
        <v>39</v>
      </c>
    </row>
    <row r="20" spans="1:23">
      <c r="A20" s="6"/>
      <c r="B20" s="6" t="s">
        <v>102</v>
      </c>
      <c r="C20" s="16">
        <v>9</v>
      </c>
      <c r="D20" s="16">
        <v>726</v>
      </c>
      <c r="E20" s="16">
        <v>63</v>
      </c>
      <c r="G20" s="6"/>
      <c r="H20" s="6" t="s">
        <v>102</v>
      </c>
      <c r="I20" s="16">
        <v>85</v>
      </c>
      <c r="J20" s="16">
        <v>25</v>
      </c>
      <c r="K20" s="16">
        <v>19</v>
      </c>
      <c r="M20" s="6"/>
      <c r="N20" s="6" t="s">
        <v>102</v>
      </c>
      <c r="O20" s="16">
        <v>1489</v>
      </c>
      <c r="P20" s="16">
        <v>2094</v>
      </c>
      <c r="Q20" s="16">
        <v>1504</v>
      </c>
      <c r="S20" s="6"/>
      <c r="T20" s="6" t="s">
        <v>102</v>
      </c>
      <c r="U20" s="16">
        <v>91</v>
      </c>
      <c r="V20" s="16">
        <v>72</v>
      </c>
      <c r="W20" s="16">
        <v>88</v>
      </c>
    </row>
    <row r="21" spans="1:23">
      <c r="A21" s="6"/>
      <c r="B21" s="6" t="s">
        <v>103</v>
      </c>
      <c r="C21" s="16" t="s">
        <v>436</v>
      </c>
      <c r="D21" s="16" t="s">
        <v>437</v>
      </c>
      <c r="E21" s="16" t="s">
        <v>438</v>
      </c>
      <c r="G21" s="6"/>
      <c r="H21" s="6" t="s">
        <v>103</v>
      </c>
      <c r="I21" s="16" t="s">
        <v>439</v>
      </c>
      <c r="J21" s="16" t="s">
        <v>440</v>
      </c>
      <c r="K21" s="16" t="s">
        <v>441</v>
      </c>
      <c r="M21" s="6"/>
      <c r="N21" s="6" t="s">
        <v>103</v>
      </c>
      <c r="O21" s="16" t="s">
        <v>442</v>
      </c>
      <c r="P21" s="16" t="s">
        <v>443</v>
      </c>
      <c r="Q21" s="16" t="s">
        <v>444</v>
      </c>
      <c r="S21" s="6"/>
      <c r="T21" s="6" t="s">
        <v>103</v>
      </c>
      <c r="U21" s="16" t="s">
        <v>445</v>
      </c>
      <c r="V21" s="16" t="s">
        <v>446</v>
      </c>
      <c r="W21" s="16" t="s">
        <v>447</v>
      </c>
    </row>
    <row r="22" spans="1:23">
      <c r="A22" s="6"/>
      <c r="B22" s="6" t="s">
        <v>115</v>
      </c>
      <c r="C22" s="16">
        <v>0.45204422730779098</v>
      </c>
      <c r="D22" s="16">
        <v>0.55125357029514399</v>
      </c>
      <c r="E22" s="16">
        <v>0.46163815448418799</v>
      </c>
      <c r="G22" s="6"/>
      <c r="H22" s="6" t="s">
        <v>115</v>
      </c>
      <c r="I22" s="16">
        <v>0.6</v>
      </c>
      <c r="J22" s="16">
        <v>0.45864661654135302</v>
      </c>
      <c r="K22" s="16">
        <v>0.30357142857142799</v>
      </c>
      <c r="M22" s="6"/>
      <c r="N22" s="6" t="s">
        <v>115</v>
      </c>
      <c r="O22" s="16">
        <v>0.65427509293680297</v>
      </c>
      <c r="P22" s="16">
        <v>0.97316219369894896</v>
      </c>
      <c r="Q22" s="16">
        <v>0.66116142781033505</v>
      </c>
      <c r="S22" s="6"/>
      <c r="T22" s="6" t="s">
        <v>115</v>
      </c>
      <c r="U22" s="16">
        <v>0.53846153846153799</v>
      </c>
      <c r="V22" s="16">
        <v>0.66666666666666596</v>
      </c>
      <c r="W22" s="16">
        <v>0.82692307692307598</v>
      </c>
    </row>
    <row r="23" spans="1:23">
      <c r="A23" s="6"/>
      <c r="B23" s="6" t="s">
        <v>117</v>
      </c>
      <c r="C23" s="16">
        <v>0.96593406593406494</v>
      </c>
      <c r="D23" s="16">
        <v>0.954395604395604</v>
      </c>
      <c r="E23" s="16">
        <v>0.97857142857142798</v>
      </c>
      <c r="G23" s="6"/>
      <c r="H23" s="6" t="s">
        <v>117</v>
      </c>
      <c r="I23" s="16">
        <v>0.21686746987951799</v>
      </c>
      <c r="J23" s="16">
        <v>0.73493975903614395</v>
      </c>
      <c r="K23" s="16">
        <v>0.40963855421686701</v>
      </c>
      <c r="M23" s="6"/>
      <c r="N23" s="6" t="s">
        <v>117</v>
      </c>
      <c r="O23" s="16">
        <v>0.67692307692307696</v>
      </c>
      <c r="P23" s="16">
        <v>0.916483516483516</v>
      </c>
      <c r="Q23" s="16">
        <v>0.681868131868131</v>
      </c>
      <c r="S23" s="6"/>
      <c r="T23" s="6" t="s">
        <v>117</v>
      </c>
      <c r="U23" s="16">
        <v>8.5365853658536495E-2</v>
      </c>
      <c r="V23" s="16">
        <v>0.60975609756097504</v>
      </c>
      <c r="W23" s="16">
        <v>0.52439024390243905</v>
      </c>
    </row>
    <row r="24" spans="1:23">
      <c r="A24" s="6"/>
      <c r="B24" s="6" t="s">
        <v>118</v>
      </c>
      <c r="C24" s="16">
        <v>0.446212121212121</v>
      </c>
      <c r="D24" s="18">
        <v>0.62196969696969695</v>
      </c>
      <c r="E24" s="16">
        <v>0.46565656565656499</v>
      </c>
      <c r="G24" s="6"/>
      <c r="H24" s="6" t="s">
        <v>118</v>
      </c>
      <c r="I24" s="18">
        <v>0.57222222222222197</v>
      </c>
      <c r="J24" s="16">
        <v>0.47777777777777702</v>
      </c>
      <c r="K24" s="16">
        <v>0.29444444444444401</v>
      </c>
      <c r="M24" s="6"/>
      <c r="N24" s="6" t="s">
        <v>118</v>
      </c>
      <c r="O24" s="16">
        <v>0.68712121212121202</v>
      </c>
      <c r="P24" s="18">
        <v>0.95</v>
      </c>
      <c r="Q24" s="16">
        <v>0.69318181818181801</v>
      </c>
      <c r="S24" s="6"/>
      <c r="T24" s="6" t="s">
        <v>118</v>
      </c>
      <c r="U24" s="16">
        <v>0.54748603351955305</v>
      </c>
      <c r="V24" s="16">
        <v>0.68156424581005504</v>
      </c>
      <c r="W24" s="18">
        <v>0.73184357541899403</v>
      </c>
    </row>
    <row r="25" spans="1:23">
      <c r="A25" s="4" t="s">
        <v>13</v>
      </c>
      <c r="B25" s="4" t="s">
        <v>97</v>
      </c>
      <c r="C25" s="17">
        <v>0.52390572390572299</v>
      </c>
      <c r="D25" s="17">
        <v>0.41228956228956198</v>
      </c>
      <c r="E25" s="17">
        <v>0.52138047138047094</v>
      </c>
      <c r="G25" s="4" t="s">
        <v>13</v>
      </c>
      <c r="H25" s="4" t="s">
        <v>97</v>
      </c>
      <c r="I25" s="17">
        <v>0.44074074074073999</v>
      </c>
      <c r="J25" s="17">
        <v>0.55925925925925901</v>
      </c>
      <c r="K25" s="17">
        <v>0.71111111111111103</v>
      </c>
      <c r="M25" s="4" t="s">
        <v>22</v>
      </c>
      <c r="N25" s="4" t="s">
        <v>97</v>
      </c>
      <c r="O25" s="17">
        <v>0.42550505050505</v>
      </c>
      <c r="P25" s="17">
        <v>0.28787878787878701</v>
      </c>
      <c r="Q25" s="17">
        <v>0.472979797979798</v>
      </c>
      <c r="S25" s="4" t="s">
        <v>22</v>
      </c>
      <c r="T25" s="4" t="s">
        <v>97</v>
      </c>
      <c r="U25" s="17">
        <v>0.54189944134078205</v>
      </c>
      <c r="V25" s="17">
        <v>0.217877094972067</v>
      </c>
      <c r="W25" s="17">
        <v>0.42458100558659201</v>
      </c>
    </row>
    <row r="26" spans="1:23">
      <c r="A26" s="4"/>
      <c r="B26" s="4" t="s">
        <v>98</v>
      </c>
      <c r="C26" s="17">
        <v>0.52390572390572299</v>
      </c>
      <c r="D26" s="17">
        <v>0.41228956228956198</v>
      </c>
      <c r="E26" s="17">
        <v>0.52138047138047094</v>
      </c>
      <c r="G26" s="4"/>
      <c r="H26" s="4" t="s">
        <v>98</v>
      </c>
      <c r="I26" s="17">
        <v>0.44074074074073999</v>
      </c>
      <c r="J26" s="17">
        <v>0.55925925925925901</v>
      </c>
      <c r="K26" s="17">
        <v>0.71111111111111103</v>
      </c>
      <c r="M26" s="4"/>
      <c r="N26" s="4" t="s">
        <v>98</v>
      </c>
      <c r="O26" s="17">
        <v>0.42550505050505</v>
      </c>
      <c r="P26" s="17">
        <v>0.28787878787878701</v>
      </c>
      <c r="Q26" s="17">
        <v>0.472979797979798</v>
      </c>
      <c r="S26" s="4"/>
      <c r="T26" s="4" t="s">
        <v>98</v>
      </c>
      <c r="U26" s="17">
        <v>0.54189944134078205</v>
      </c>
      <c r="V26" s="17">
        <v>0.217877094972067</v>
      </c>
      <c r="W26" s="17">
        <v>0.42458100558659201</v>
      </c>
    </row>
    <row r="27" spans="1:23">
      <c r="A27" s="4"/>
      <c r="B27" s="4" t="s">
        <v>99</v>
      </c>
      <c r="C27" s="17">
        <v>3087</v>
      </c>
      <c r="D27" s="17">
        <v>2397</v>
      </c>
      <c r="E27" s="17">
        <v>3083</v>
      </c>
      <c r="G27" s="4"/>
      <c r="H27" s="4" t="s">
        <v>99</v>
      </c>
      <c r="I27" s="17">
        <v>31</v>
      </c>
      <c r="J27" s="17">
        <v>98</v>
      </c>
      <c r="K27" s="17">
        <v>123</v>
      </c>
      <c r="M27" s="4"/>
      <c r="N27" s="4" t="s">
        <v>99</v>
      </c>
      <c r="O27" s="17">
        <v>1396</v>
      </c>
      <c r="P27" s="17">
        <v>1123</v>
      </c>
      <c r="Q27" s="17">
        <v>1568</v>
      </c>
      <c r="S27" s="4"/>
      <c r="T27" s="4" t="s">
        <v>99</v>
      </c>
      <c r="U27" s="17">
        <v>97</v>
      </c>
      <c r="V27" s="17">
        <v>30</v>
      </c>
      <c r="W27" s="17">
        <v>50</v>
      </c>
    </row>
    <row r="28" spans="1:23">
      <c r="A28" s="4"/>
      <c r="B28" s="4" t="s">
        <v>100</v>
      </c>
      <c r="C28" s="17">
        <v>2816</v>
      </c>
      <c r="D28" s="17">
        <v>2789</v>
      </c>
      <c r="E28" s="17">
        <v>2827</v>
      </c>
      <c r="G28" s="4"/>
      <c r="H28" s="4" t="s">
        <v>100</v>
      </c>
      <c r="I28" s="17">
        <v>40</v>
      </c>
      <c r="J28" s="17">
        <v>75</v>
      </c>
      <c r="K28" s="17">
        <v>59</v>
      </c>
      <c r="M28" s="4"/>
      <c r="N28" s="4" t="s">
        <v>100</v>
      </c>
      <c r="O28" s="17">
        <v>1531</v>
      </c>
      <c r="P28" s="17">
        <v>1803</v>
      </c>
      <c r="Q28" s="17">
        <v>1515</v>
      </c>
      <c r="S28" s="4"/>
      <c r="T28" s="4" t="s">
        <v>100</v>
      </c>
      <c r="U28" s="17">
        <v>82</v>
      </c>
      <c r="V28" s="17">
        <v>73</v>
      </c>
      <c r="W28" s="17">
        <v>56</v>
      </c>
    </row>
    <row r="29" spans="1:23">
      <c r="A29" s="4"/>
      <c r="B29" s="4" t="s">
        <v>101</v>
      </c>
      <c r="C29" s="17">
        <v>25</v>
      </c>
      <c r="D29" s="17">
        <v>52</v>
      </c>
      <c r="E29" s="17">
        <v>14</v>
      </c>
      <c r="G29" s="4"/>
      <c r="H29" s="4" t="s">
        <v>101</v>
      </c>
      <c r="I29" s="17">
        <v>88</v>
      </c>
      <c r="J29" s="17">
        <v>53</v>
      </c>
      <c r="K29" s="17">
        <v>69</v>
      </c>
      <c r="M29" s="4"/>
      <c r="N29" s="4" t="s">
        <v>101</v>
      </c>
      <c r="O29" s="17">
        <v>289</v>
      </c>
      <c r="P29" s="17">
        <v>17</v>
      </c>
      <c r="Q29" s="17">
        <v>305</v>
      </c>
      <c r="S29" s="4"/>
      <c r="T29" s="4" t="s">
        <v>101</v>
      </c>
      <c r="U29" s="17">
        <v>0</v>
      </c>
      <c r="V29" s="17">
        <v>9</v>
      </c>
      <c r="W29" s="17">
        <v>26</v>
      </c>
    </row>
    <row r="30" spans="1:23">
      <c r="A30" s="4"/>
      <c r="B30" s="4" t="s">
        <v>102</v>
      </c>
      <c r="C30" s="17">
        <v>12</v>
      </c>
      <c r="D30" s="17">
        <v>702</v>
      </c>
      <c r="E30" s="17">
        <v>16</v>
      </c>
      <c r="G30" s="4"/>
      <c r="H30" s="4" t="s">
        <v>102</v>
      </c>
      <c r="I30" s="17">
        <v>111</v>
      </c>
      <c r="J30" s="17">
        <v>44</v>
      </c>
      <c r="K30" s="17">
        <v>19</v>
      </c>
      <c r="M30" s="4"/>
      <c r="N30" s="4" t="s">
        <v>102</v>
      </c>
      <c r="O30" s="17">
        <v>744</v>
      </c>
      <c r="P30" s="17">
        <v>1017</v>
      </c>
      <c r="Q30" s="17">
        <v>572</v>
      </c>
      <c r="S30" s="4"/>
      <c r="T30" s="4" t="s">
        <v>102</v>
      </c>
      <c r="U30" s="17">
        <v>0</v>
      </c>
      <c r="V30" s="17">
        <v>67</v>
      </c>
      <c r="W30" s="17">
        <v>47</v>
      </c>
    </row>
    <row r="31" spans="1:23">
      <c r="A31" s="4"/>
      <c r="B31" s="4" t="s">
        <v>103</v>
      </c>
      <c r="C31" s="17" t="s">
        <v>448</v>
      </c>
      <c r="D31" s="17" t="s">
        <v>449</v>
      </c>
      <c r="E31" s="17" t="s">
        <v>450</v>
      </c>
      <c r="G31" s="4"/>
      <c r="H31" s="4" t="s">
        <v>103</v>
      </c>
      <c r="I31" s="17" t="s">
        <v>451</v>
      </c>
      <c r="J31" s="17" t="s">
        <v>452</v>
      </c>
      <c r="K31" s="17" t="s">
        <v>453</v>
      </c>
      <c r="M31" s="4"/>
      <c r="N31" s="4" t="s">
        <v>103</v>
      </c>
      <c r="O31" s="17" t="s">
        <v>454</v>
      </c>
      <c r="P31" s="17" t="s">
        <v>455</v>
      </c>
      <c r="Q31" s="17" t="s">
        <v>456</v>
      </c>
      <c r="S31" s="4"/>
      <c r="T31" s="4" t="s">
        <v>103</v>
      </c>
      <c r="U31" s="17" t="s">
        <v>457</v>
      </c>
      <c r="V31" s="17" t="s">
        <v>458</v>
      </c>
      <c r="W31" s="17" t="s">
        <v>459</v>
      </c>
    </row>
    <row r="32" spans="1:23">
      <c r="A32" s="4"/>
      <c r="B32" s="4" t="s">
        <v>115</v>
      </c>
      <c r="C32" s="17">
        <v>0.47704557004912701</v>
      </c>
      <c r="D32" s="17">
        <v>0.53779406093328097</v>
      </c>
      <c r="E32" s="17">
        <v>0.478341793570219</v>
      </c>
      <c r="G32" s="4"/>
      <c r="H32" s="4" t="s">
        <v>115</v>
      </c>
      <c r="I32" s="17">
        <v>0.56338028169013998</v>
      </c>
      <c r="J32" s="17">
        <v>0.43352601156069298</v>
      </c>
      <c r="K32" s="17">
        <v>0.32417582417582402</v>
      </c>
      <c r="M32" s="4"/>
      <c r="N32" s="4" t="s">
        <v>115</v>
      </c>
      <c r="O32" s="17">
        <v>0.52306115476597204</v>
      </c>
      <c r="P32" s="17">
        <v>0.61619958988379997</v>
      </c>
      <c r="Q32" s="17">
        <v>0.49140447615958399</v>
      </c>
      <c r="S32" s="4"/>
      <c r="T32" s="4" t="s">
        <v>115</v>
      </c>
      <c r="U32" s="17">
        <v>0.45810055865921701</v>
      </c>
      <c r="V32" s="17">
        <v>0.70873786407766903</v>
      </c>
      <c r="W32" s="17">
        <v>0.52830188679245205</v>
      </c>
    </row>
    <row r="33" spans="1:23">
      <c r="A33" s="4"/>
      <c r="B33" s="4" t="s">
        <v>117</v>
      </c>
      <c r="C33" s="17">
        <v>0.99120028159098905</v>
      </c>
      <c r="D33" s="17">
        <v>0.981696585709257</v>
      </c>
      <c r="E33" s="17">
        <v>0.99507215769095303</v>
      </c>
      <c r="G33" s="4"/>
      <c r="H33" s="4" t="s">
        <v>117</v>
      </c>
      <c r="I33" s="17">
        <v>0.3125</v>
      </c>
      <c r="J33" s="17">
        <v>0.5859375</v>
      </c>
      <c r="K33" s="17">
        <v>0.4609375</v>
      </c>
      <c r="M33" s="4"/>
      <c r="N33" s="4" t="s">
        <v>117</v>
      </c>
      <c r="O33" s="17">
        <v>0.841208791208791</v>
      </c>
      <c r="P33" s="17">
        <v>0.99065934065934003</v>
      </c>
      <c r="Q33" s="17">
        <v>0.83241758241758201</v>
      </c>
      <c r="S33" s="4"/>
      <c r="T33" s="4" t="s">
        <v>117</v>
      </c>
      <c r="U33" s="17">
        <v>1</v>
      </c>
      <c r="V33" s="17">
        <v>0.89024390243902396</v>
      </c>
      <c r="W33" s="17">
        <v>0.68292682926829196</v>
      </c>
    </row>
    <row r="34" spans="1:23">
      <c r="A34" s="4"/>
      <c r="B34" s="4" t="s">
        <v>118</v>
      </c>
      <c r="C34" s="17">
        <v>0.47609427609427601</v>
      </c>
      <c r="D34" s="18">
        <v>0.58771043771043696</v>
      </c>
      <c r="E34" s="17">
        <v>0.478619528619528</v>
      </c>
      <c r="G34" s="4"/>
      <c r="H34" s="4" t="s">
        <v>118</v>
      </c>
      <c r="I34" s="18">
        <v>0.55925925925925901</v>
      </c>
      <c r="J34" s="17">
        <v>0.44074074074073999</v>
      </c>
      <c r="K34" s="17">
        <v>0.28888888888888797</v>
      </c>
      <c r="M34" s="4"/>
      <c r="N34" s="4" t="s">
        <v>118</v>
      </c>
      <c r="O34" s="17">
        <v>0.57449494949494895</v>
      </c>
      <c r="P34" s="18">
        <v>0.71212121212121204</v>
      </c>
      <c r="Q34" s="17">
        <v>0.52702020202020206</v>
      </c>
      <c r="S34" s="4"/>
      <c r="T34" s="4" t="s">
        <v>118</v>
      </c>
      <c r="U34" s="17">
        <v>0.45810055865921701</v>
      </c>
      <c r="V34" s="18">
        <v>0.78212290502793202</v>
      </c>
      <c r="W34" s="17">
        <v>0.57541899441340705</v>
      </c>
    </row>
    <row r="35" spans="1:23">
      <c r="A35" s="6" t="s">
        <v>16</v>
      </c>
      <c r="B35" s="6" t="s">
        <v>97</v>
      </c>
      <c r="C35" s="16">
        <v>0.59368686868686804</v>
      </c>
      <c r="D35" s="16">
        <v>0.62159090909090897</v>
      </c>
      <c r="E35" s="16">
        <v>0.59381313131313096</v>
      </c>
      <c r="G35" s="6" t="s">
        <v>16</v>
      </c>
      <c r="H35" s="6" t="s">
        <v>97</v>
      </c>
      <c r="I35" s="16">
        <v>0.57777777777777695</v>
      </c>
      <c r="J35" s="16">
        <v>0.64444444444444404</v>
      </c>
      <c r="K35" s="16">
        <v>0.719444444444444</v>
      </c>
      <c r="M35" s="6" t="s">
        <v>20</v>
      </c>
      <c r="N35" s="6" t="s">
        <v>97</v>
      </c>
      <c r="O35" s="16">
        <v>0.40656565656565602</v>
      </c>
      <c r="P35" s="16">
        <v>0.28585858585858498</v>
      </c>
      <c r="Q35" s="16">
        <v>0.43383838383838302</v>
      </c>
      <c r="S35" s="6" t="s">
        <v>20</v>
      </c>
      <c r="T35" s="6" t="s">
        <v>97</v>
      </c>
      <c r="U35" s="16">
        <v>0.54189944134078205</v>
      </c>
      <c r="V35" s="16">
        <v>0.35754189944134002</v>
      </c>
      <c r="W35" s="16">
        <v>0.54189944134078205</v>
      </c>
    </row>
    <row r="36" spans="1:23">
      <c r="A36" s="6"/>
      <c r="B36" s="6" t="s">
        <v>98</v>
      </c>
      <c r="C36" s="16">
        <v>0.59368686868686804</v>
      </c>
      <c r="D36" s="16">
        <v>0.62159090909090897</v>
      </c>
      <c r="E36" s="16">
        <v>0.59381313131313096</v>
      </c>
      <c r="G36" s="6"/>
      <c r="H36" s="6" t="s">
        <v>98</v>
      </c>
      <c r="I36" s="16">
        <v>0.57777777777777695</v>
      </c>
      <c r="J36" s="16">
        <v>0.64444444444444404</v>
      </c>
      <c r="K36" s="16">
        <v>0.719444444444444</v>
      </c>
      <c r="M36" s="6"/>
      <c r="N36" s="6" t="s">
        <v>98</v>
      </c>
      <c r="O36" s="16">
        <v>0.40656565656565602</v>
      </c>
      <c r="P36" s="16">
        <v>0.28585858585858498</v>
      </c>
      <c r="Q36" s="16">
        <v>0.43383838383838302</v>
      </c>
      <c r="S36" s="6"/>
      <c r="T36" s="6" t="s">
        <v>98</v>
      </c>
      <c r="U36" s="16">
        <v>0.54189944134078205</v>
      </c>
      <c r="V36" s="16">
        <v>0.35754189944134002</v>
      </c>
      <c r="W36" s="16">
        <v>0.54189944134078205</v>
      </c>
    </row>
    <row r="37" spans="1:23">
      <c r="A37" s="6"/>
      <c r="B37" s="6" t="s">
        <v>99</v>
      </c>
      <c r="C37" s="16">
        <v>4699</v>
      </c>
      <c r="D37" s="16">
        <v>4300</v>
      </c>
      <c r="E37" s="16">
        <v>4699</v>
      </c>
      <c r="G37" s="6"/>
      <c r="H37" s="6" t="s">
        <v>99</v>
      </c>
      <c r="I37" s="16">
        <v>168</v>
      </c>
      <c r="J37" s="16">
        <v>189</v>
      </c>
      <c r="K37" s="16">
        <v>210</v>
      </c>
      <c r="M37" s="6"/>
      <c r="N37" s="6" t="s">
        <v>99</v>
      </c>
      <c r="O37" s="16">
        <v>832</v>
      </c>
      <c r="P37" s="16">
        <v>1117</v>
      </c>
      <c r="Q37" s="16">
        <v>907</v>
      </c>
      <c r="S37" s="6"/>
      <c r="T37" s="6" t="s">
        <v>99</v>
      </c>
      <c r="U37" s="16">
        <v>97</v>
      </c>
      <c r="V37" s="16">
        <v>25</v>
      </c>
      <c r="W37" s="16">
        <v>97</v>
      </c>
    </row>
    <row r="38" spans="1:23">
      <c r="A38" s="6"/>
      <c r="B38" s="6" t="s">
        <v>100</v>
      </c>
      <c r="C38" s="16">
        <v>3218</v>
      </c>
      <c r="D38" s="16">
        <v>2598</v>
      </c>
      <c r="E38" s="16">
        <v>3217</v>
      </c>
      <c r="G38" s="6"/>
      <c r="H38" s="6" t="s">
        <v>100</v>
      </c>
      <c r="I38" s="16">
        <v>105</v>
      </c>
      <c r="J38" s="16">
        <v>102</v>
      </c>
      <c r="K38" s="16">
        <v>96</v>
      </c>
      <c r="M38" s="6"/>
      <c r="N38" s="6" t="s">
        <v>100</v>
      </c>
      <c r="O38" s="16">
        <v>1042</v>
      </c>
      <c r="P38" s="16">
        <v>1805</v>
      </c>
      <c r="Q38" s="16">
        <v>1009</v>
      </c>
      <c r="S38" s="6"/>
      <c r="T38" s="6" t="s">
        <v>100</v>
      </c>
      <c r="U38" s="16">
        <v>82</v>
      </c>
      <c r="V38" s="16">
        <v>43</v>
      </c>
      <c r="W38" s="16">
        <v>82</v>
      </c>
    </row>
    <row r="39" spans="1:23">
      <c r="A39" s="6"/>
      <c r="B39" s="6" t="s">
        <v>101</v>
      </c>
      <c r="C39" s="16">
        <v>3</v>
      </c>
      <c r="D39" s="16">
        <v>623</v>
      </c>
      <c r="E39" s="16">
        <v>4</v>
      </c>
      <c r="G39" s="6"/>
      <c r="H39" s="6" t="s">
        <v>101</v>
      </c>
      <c r="I39" s="16">
        <v>40</v>
      </c>
      <c r="J39" s="16">
        <v>43</v>
      </c>
      <c r="K39" s="16">
        <v>49</v>
      </c>
      <c r="M39" s="6"/>
      <c r="N39" s="6" t="s">
        <v>101</v>
      </c>
      <c r="O39" s="16">
        <v>778</v>
      </c>
      <c r="P39" s="16">
        <v>15</v>
      </c>
      <c r="Q39" s="16">
        <v>811</v>
      </c>
      <c r="S39" s="6"/>
      <c r="T39" s="6" t="s">
        <v>101</v>
      </c>
      <c r="U39" s="16">
        <v>0</v>
      </c>
      <c r="V39" s="16">
        <v>39</v>
      </c>
      <c r="W39" s="16">
        <v>0</v>
      </c>
    </row>
    <row r="40" spans="1:23">
      <c r="A40" s="6"/>
      <c r="B40" s="6" t="s">
        <v>102</v>
      </c>
      <c r="C40" s="16">
        <v>0</v>
      </c>
      <c r="D40" s="16">
        <v>399</v>
      </c>
      <c r="E40" s="16">
        <v>0</v>
      </c>
      <c r="G40" s="6"/>
      <c r="H40" s="6" t="s">
        <v>102</v>
      </c>
      <c r="I40" s="16">
        <v>47</v>
      </c>
      <c r="J40" s="16">
        <v>26</v>
      </c>
      <c r="K40" s="16">
        <v>5</v>
      </c>
      <c r="M40" s="6"/>
      <c r="N40" s="6" t="s">
        <v>102</v>
      </c>
      <c r="O40" s="16">
        <v>1308</v>
      </c>
      <c r="P40" s="16">
        <v>1023</v>
      </c>
      <c r="Q40" s="16">
        <v>1233</v>
      </c>
      <c r="S40" s="6"/>
      <c r="T40" s="6" t="s">
        <v>102</v>
      </c>
      <c r="U40" s="16">
        <v>0</v>
      </c>
      <c r="V40" s="16">
        <v>72</v>
      </c>
      <c r="W40" s="16">
        <v>0</v>
      </c>
    </row>
    <row r="41" spans="1:23">
      <c r="A41" s="6"/>
      <c r="B41" s="6" t="s">
        <v>103</v>
      </c>
      <c r="C41" s="16" t="s">
        <v>460</v>
      </c>
      <c r="D41" s="16" t="s">
        <v>461</v>
      </c>
      <c r="E41" s="16" t="s">
        <v>462</v>
      </c>
      <c r="G41" s="6"/>
      <c r="H41" s="6" t="s">
        <v>103</v>
      </c>
      <c r="I41" s="16" t="s">
        <v>463</v>
      </c>
      <c r="J41" s="16" t="s">
        <v>464</v>
      </c>
      <c r="K41" s="16" t="s">
        <v>465</v>
      </c>
      <c r="M41" s="6"/>
      <c r="N41" s="6" t="s">
        <v>103</v>
      </c>
      <c r="O41" s="16" t="s">
        <v>466</v>
      </c>
      <c r="P41" s="16" t="s">
        <v>467</v>
      </c>
      <c r="Q41" s="16" t="s">
        <v>468</v>
      </c>
      <c r="S41" s="6"/>
      <c r="T41" s="6" t="s">
        <v>103</v>
      </c>
      <c r="U41" s="16" t="s">
        <v>457</v>
      </c>
      <c r="V41" s="16" t="s">
        <v>469</v>
      </c>
      <c r="W41" s="16" t="s">
        <v>457</v>
      </c>
    </row>
    <row r="42" spans="1:23">
      <c r="A42" s="6"/>
      <c r="B42" s="6" t="s">
        <v>115</v>
      </c>
      <c r="C42" s="16">
        <v>0.406467096122268</v>
      </c>
      <c r="D42" s="16">
        <v>0.37663090750942302</v>
      </c>
      <c r="E42" s="16">
        <v>0.406392117230924</v>
      </c>
      <c r="G42" s="6"/>
      <c r="H42" s="6" t="s">
        <v>115</v>
      </c>
      <c r="I42" s="16">
        <v>0.38461538461538403</v>
      </c>
      <c r="J42" s="16">
        <v>0.35051546391752503</v>
      </c>
      <c r="K42" s="16">
        <v>0.31372549019607798</v>
      </c>
      <c r="M42" s="6"/>
      <c r="N42" s="6" t="s">
        <v>115</v>
      </c>
      <c r="O42" s="16">
        <v>0.55602988260405495</v>
      </c>
      <c r="P42" s="16">
        <v>0.61772758384668003</v>
      </c>
      <c r="Q42" s="16">
        <v>0.526617954070981</v>
      </c>
      <c r="S42" s="6"/>
      <c r="T42" s="6" t="s">
        <v>115</v>
      </c>
      <c r="U42" s="16">
        <v>0.45810055865921701</v>
      </c>
      <c r="V42" s="16">
        <v>0.63235294117647001</v>
      </c>
      <c r="W42" s="16">
        <v>0.45810055865921701</v>
      </c>
    </row>
    <row r="43" spans="1:23">
      <c r="A43" s="6"/>
      <c r="B43" s="6" t="s">
        <v>117</v>
      </c>
      <c r="C43" s="16">
        <v>0.99906861223222598</v>
      </c>
      <c r="D43" s="16">
        <v>0.80658180689226899</v>
      </c>
      <c r="E43" s="16">
        <v>0.99875814964296805</v>
      </c>
      <c r="G43" s="6"/>
      <c r="H43" s="6" t="s">
        <v>117</v>
      </c>
      <c r="I43" s="16">
        <v>0.72413793103448199</v>
      </c>
      <c r="J43" s="16">
        <v>0.70344827586206804</v>
      </c>
      <c r="K43" s="16">
        <v>0.66206896551724104</v>
      </c>
      <c r="M43" s="6"/>
      <c r="N43" s="6" t="s">
        <v>117</v>
      </c>
      <c r="O43" s="16">
        <v>0.57252747252747205</v>
      </c>
      <c r="P43" s="16">
        <v>0.99175824175824101</v>
      </c>
      <c r="Q43" s="16">
        <v>0.55439560439560398</v>
      </c>
      <c r="S43" s="6"/>
      <c r="T43" s="6" t="s">
        <v>117</v>
      </c>
      <c r="U43" s="16">
        <v>1</v>
      </c>
      <c r="V43" s="16">
        <v>0.52439024390243905</v>
      </c>
      <c r="W43" s="16">
        <v>1</v>
      </c>
    </row>
    <row r="44" spans="1:23">
      <c r="A44" s="6"/>
      <c r="B44" s="6" t="s">
        <v>118</v>
      </c>
      <c r="C44" s="18">
        <v>0.40631313131313102</v>
      </c>
      <c r="D44" s="16">
        <v>0.37840909090908997</v>
      </c>
      <c r="E44" s="16">
        <v>0.40618686868686799</v>
      </c>
      <c r="G44" s="6"/>
      <c r="H44" s="6" t="s">
        <v>118</v>
      </c>
      <c r="I44" s="18">
        <v>0.422222222222222</v>
      </c>
      <c r="J44" s="16">
        <v>0.35555555555555501</v>
      </c>
      <c r="K44" s="16">
        <v>0.280555555555555</v>
      </c>
      <c r="M44" s="6"/>
      <c r="N44" s="6" t="s">
        <v>118</v>
      </c>
      <c r="O44" s="16">
        <v>0.59343434343434298</v>
      </c>
      <c r="P44" s="18">
        <v>0.71414141414141397</v>
      </c>
      <c r="Q44" s="16">
        <v>0.56616161616161598</v>
      </c>
      <c r="S44" s="6"/>
      <c r="T44" s="6" t="s">
        <v>118</v>
      </c>
      <c r="U44" s="16">
        <v>0.45810055865921701</v>
      </c>
      <c r="V44" s="18">
        <v>0.64245810055865904</v>
      </c>
      <c r="W44" s="16">
        <v>0.45810055865921701</v>
      </c>
    </row>
    <row r="45" spans="1:23">
      <c r="A45" s="4" t="s">
        <v>18</v>
      </c>
      <c r="B45" s="4" t="s">
        <v>97</v>
      </c>
      <c r="C45" s="17">
        <v>0.50767676767676695</v>
      </c>
      <c r="D45" s="17">
        <v>0.53565656565656505</v>
      </c>
      <c r="E45" s="17">
        <v>0.51656565656565601</v>
      </c>
      <c r="G45" s="4" t="s">
        <v>18</v>
      </c>
      <c r="H45" s="4" t="s">
        <v>97</v>
      </c>
      <c r="I45" s="17">
        <v>0.48775055679287299</v>
      </c>
      <c r="J45" s="17">
        <v>0.45211581291759401</v>
      </c>
      <c r="K45" s="17">
        <v>0.68374164810690397</v>
      </c>
      <c r="M45" s="4" t="s">
        <v>17</v>
      </c>
      <c r="N45" s="4" t="s">
        <v>97</v>
      </c>
      <c r="O45" s="17">
        <v>0.442676767676767</v>
      </c>
      <c r="P45" s="17">
        <v>0.43282828282828201</v>
      </c>
      <c r="Q45" s="17">
        <v>0.45681818181818101</v>
      </c>
      <c r="S45" s="4" t="s">
        <v>17</v>
      </c>
      <c r="T45" s="4" t="s">
        <v>97</v>
      </c>
      <c r="U45" s="17">
        <v>0.54189944134078205</v>
      </c>
      <c r="V45" s="17">
        <v>0.35754189944134002</v>
      </c>
      <c r="W45" s="17">
        <v>0.56983240223463605</v>
      </c>
    </row>
    <row r="46" spans="1:23">
      <c r="A46" s="4"/>
      <c r="B46" s="4" t="s">
        <v>98</v>
      </c>
      <c r="C46" s="17">
        <v>0.50767676767676695</v>
      </c>
      <c r="D46" s="17">
        <v>0.53565656565656505</v>
      </c>
      <c r="E46" s="17">
        <v>0.51656565656565601</v>
      </c>
      <c r="G46" s="4"/>
      <c r="H46" s="4" t="s">
        <v>98</v>
      </c>
      <c r="I46" s="17">
        <v>0.48775055679287299</v>
      </c>
      <c r="J46" s="17">
        <v>0.45211581291759401</v>
      </c>
      <c r="K46" s="17">
        <v>0.68374164810690397</v>
      </c>
      <c r="M46" s="4"/>
      <c r="N46" s="4" t="s">
        <v>98</v>
      </c>
      <c r="O46" s="17">
        <v>0.442676767676767</v>
      </c>
      <c r="P46" s="17">
        <v>0.43282828282828201</v>
      </c>
      <c r="Q46" s="17">
        <v>0.45681818181818101</v>
      </c>
      <c r="S46" s="4"/>
      <c r="T46" s="4" t="s">
        <v>98</v>
      </c>
      <c r="U46" s="17">
        <v>0.54189944134078205</v>
      </c>
      <c r="V46" s="17">
        <v>0.35754189944134002</v>
      </c>
      <c r="W46" s="17">
        <v>0.56983240223463605</v>
      </c>
    </row>
    <row r="47" spans="1:23">
      <c r="A47" s="4"/>
      <c r="B47" s="4" t="s">
        <v>99</v>
      </c>
      <c r="C47" s="17">
        <v>4699</v>
      </c>
      <c r="D47" s="17">
        <v>3002</v>
      </c>
      <c r="E47" s="17">
        <v>4692</v>
      </c>
      <c r="G47" s="4"/>
      <c r="H47" s="4" t="s">
        <v>99</v>
      </c>
      <c r="I47" s="17">
        <v>10</v>
      </c>
      <c r="J47" s="17">
        <v>117</v>
      </c>
      <c r="K47" s="17">
        <v>174</v>
      </c>
      <c r="M47" s="4"/>
      <c r="N47" s="4" t="s">
        <v>99</v>
      </c>
      <c r="O47" s="17">
        <v>1413</v>
      </c>
      <c r="P47" s="17">
        <v>1660</v>
      </c>
      <c r="Q47" s="17">
        <v>1356</v>
      </c>
      <c r="S47" s="4"/>
      <c r="T47" s="4" t="s">
        <v>99</v>
      </c>
      <c r="U47" s="17">
        <v>97</v>
      </c>
      <c r="V47" s="17">
        <v>36</v>
      </c>
      <c r="W47" s="17">
        <v>97</v>
      </c>
    </row>
    <row r="48" spans="1:23">
      <c r="A48" s="4"/>
      <c r="B48" s="4" t="s">
        <v>100</v>
      </c>
      <c r="C48" s="17">
        <v>4874</v>
      </c>
      <c r="D48" s="17">
        <v>2900</v>
      </c>
      <c r="E48" s="17">
        <v>4779</v>
      </c>
      <c r="G48" s="4"/>
      <c r="H48" s="4" t="s">
        <v>100</v>
      </c>
      <c r="I48" s="17">
        <v>25</v>
      </c>
      <c r="J48" s="17">
        <v>148</v>
      </c>
      <c r="K48" s="17">
        <v>101</v>
      </c>
      <c r="M48" s="4"/>
      <c r="N48" s="4" t="s">
        <v>100</v>
      </c>
      <c r="O48" s="17">
        <v>1480</v>
      </c>
      <c r="P48" s="17">
        <v>1766</v>
      </c>
      <c r="Q48" s="17">
        <v>1367</v>
      </c>
      <c r="S48" s="4"/>
      <c r="T48" s="4" t="s">
        <v>100</v>
      </c>
      <c r="U48" s="17">
        <v>82</v>
      </c>
      <c r="V48" s="17">
        <v>54</v>
      </c>
      <c r="W48" s="17">
        <v>77</v>
      </c>
    </row>
    <row r="49" spans="1:23">
      <c r="A49" s="4"/>
      <c r="B49" s="4" t="s">
        <v>101</v>
      </c>
      <c r="C49" s="17">
        <v>327</v>
      </c>
      <c r="D49" s="17">
        <v>2301</v>
      </c>
      <c r="E49" s="17">
        <v>422</v>
      </c>
      <c r="G49" s="4"/>
      <c r="H49" s="4" t="s">
        <v>101</v>
      </c>
      <c r="I49" s="17">
        <v>209</v>
      </c>
      <c r="J49" s="17">
        <v>86</v>
      </c>
      <c r="K49" s="17">
        <v>133</v>
      </c>
      <c r="M49" s="4"/>
      <c r="N49" s="4" t="s">
        <v>101</v>
      </c>
      <c r="O49" s="17">
        <v>340</v>
      </c>
      <c r="P49" s="17">
        <v>54</v>
      </c>
      <c r="Q49" s="17">
        <v>453</v>
      </c>
      <c r="S49" s="4"/>
      <c r="T49" s="4" t="s">
        <v>101</v>
      </c>
      <c r="U49" s="17">
        <v>0</v>
      </c>
      <c r="V49" s="17">
        <v>28</v>
      </c>
      <c r="W49" s="17">
        <v>5</v>
      </c>
    </row>
    <row r="50" spans="1:23">
      <c r="A50" s="4"/>
      <c r="B50" s="4" t="s">
        <v>102</v>
      </c>
      <c r="C50" s="17">
        <v>0</v>
      </c>
      <c r="D50" s="17">
        <v>1697</v>
      </c>
      <c r="E50" s="17">
        <v>7</v>
      </c>
      <c r="G50" s="4"/>
      <c r="H50" s="4" t="s">
        <v>102</v>
      </c>
      <c r="I50" s="17">
        <v>205</v>
      </c>
      <c r="J50" s="17">
        <v>98</v>
      </c>
      <c r="K50" s="17">
        <v>41</v>
      </c>
      <c r="M50" s="4"/>
      <c r="N50" s="4" t="s">
        <v>102</v>
      </c>
      <c r="O50" s="17">
        <v>727</v>
      </c>
      <c r="P50" s="17">
        <v>480</v>
      </c>
      <c r="Q50" s="17">
        <v>784</v>
      </c>
      <c r="S50" s="4"/>
      <c r="T50" s="4" t="s">
        <v>102</v>
      </c>
      <c r="U50" s="17">
        <v>0</v>
      </c>
      <c r="V50" s="17">
        <v>61</v>
      </c>
      <c r="W50" s="17">
        <v>0</v>
      </c>
    </row>
    <row r="51" spans="1:23">
      <c r="A51" s="4"/>
      <c r="B51" s="4" t="s">
        <v>103</v>
      </c>
      <c r="C51" s="17" t="s">
        <v>470</v>
      </c>
      <c r="D51" s="17" t="s">
        <v>471</v>
      </c>
      <c r="E51" s="17" t="s">
        <v>472</v>
      </c>
      <c r="G51" s="4"/>
      <c r="H51" s="4" t="s">
        <v>103</v>
      </c>
      <c r="I51" s="17" t="s">
        <v>473</v>
      </c>
      <c r="J51" s="17" t="s">
        <v>474</v>
      </c>
      <c r="K51" s="17" t="s">
        <v>475</v>
      </c>
      <c r="M51" s="4"/>
      <c r="N51" s="4" t="s">
        <v>103</v>
      </c>
      <c r="O51" s="17" t="s">
        <v>476</v>
      </c>
      <c r="P51" s="17" t="s">
        <v>477</v>
      </c>
      <c r="Q51" s="17" t="s">
        <v>478</v>
      </c>
      <c r="S51" s="4"/>
      <c r="T51" s="4" t="s">
        <v>103</v>
      </c>
      <c r="U51" s="17" t="s">
        <v>457</v>
      </c>
      <c r="V51" s="17" t="s">
        <v>479</v>
      </c>
      <c r="W51" s="17" t="s">
        <v>480</v>
      </c>
    </row>
    <row r="52" spans="1:23">
      <c r="A52" s="4"/>
      <c r="B52" s="4" t="s">
        <v>115</v>
      </c>
      <c r="C52" s="17">
        <v>0.50914029040008302</v>
      </c>
      <c r="D52" s="17">
        <v>0.49135886140291402</v>
      </c>
      <c r="E52" s="17">
        <v>0.50459296800760201</v>
      </c>
      <c r="G52" s="4"/>
      <c r="H52" s="4" t="s">
        <v>115</v>
      </c>
      <c r="I52" s="17">
        <v>0.71428571428571397</v>
      </c>
      <c r="J52" s="17">
        <v>0.55849056603773495</v>
      </c>
      <c r="K52" s="17">
        <v>0.36727272727272697</v>
      </c>
      <c r="M52" s="4"/>
      <c r="N52" s="4" t="s">
        <v>115</v>
      </c>
      <c r="O52" s="17">
        <v>0.51157967507777302</v>
      </c>
      <c r="P52" s="17">
        <v>0.51546993578517197</v>
      </c>
      <c r="Q52" s="17">
        <v>0.50201983106867398</v>
      </c>
      <c r="S52" s="4"/>
      <c r="T52" s="4" t="s">
        <v>115</v>
      </c>
      <c r="U52" s="17">
        <v>0.45810055865921701</v>
      </c>
      <c r="V52" s="17">
        <v>0.6</v>
      </c>
      <c r="W52" s="17">
        <v>0.44252873563218298</v>
      </c>
    </row>
    <row r="53" spans="1:23">
      <c r="A53" s="4"/>
      <c r="B53" s="4" t="s">
        <v>117</v>
      </c>
      <c r="C53" s="17">
        <v>0.93712747548548303</v>
      </c>
      <c r="D53" s="17">
        <v>0.55758507979234695</v>
      </c>
      <c r="E53" s="17">
        <v>0.91886175735435405</v>
      </c>
      <c r="G53" s="4"/>
      <c r="H53" s="4" t="s">
        <v>117</v>
      </c>
      <c r="I53" s="17">
        <v>0.106837606837606</v>
      </c>
      <c r="J53" s="17">
        <v>0.63247863247863201</v>
      </c>
      <c r="K53" s="17">
        <v>0.43162393162393098</v>
      </c>
      <c r="M53" s="4"/>
      <c r="N53" s="4" t="s">
        <v>117</v>
      </c>
      <c r="O53" s="17">
        <v>0.81318681318681296</v>
      </c>
      <c r="P53" s="17">
        <v>0.97032967032966999</v>
      </c>
      <c r="Q53" s="17">
        <v>0.75109890109890098</v>
      </c>
      <c r="S53" s="4"/>
      <c r="T53" s="4" t="s">
        <v>117</v>
      </c>
      <c r="U53" s="17">
        <v>1</v>
      </c>
      <c r="V53" s="17">
        <v>0.65853658536585302</v>
      </c>
      <c r="W53" s="17">
        <v>0.93902439024390205</v>
      </c>
    </row>
    <row r="54" spans="1:23">
      <c r="A54" s="4"/>
      <c r="B54" s="4" t="s">
        <v>118</v>
      </c>
      <c r="C54" s="18">
        <v>0.492323232323232</v>
      </c>
      <c r="D54" s="17">
        <v>0.464343434343434</v>
      </c>
      <c r="E54" s="17">
        <v>0.48343434343434299</v>
      </c>
      <c r="G54" s="4"/>
      <c r="H54" s="4" t="s">
        <v>118</v>
      </c>
      <c r="I54" s="17">
        <v>0.51224944320712695</v>
      </c>
      <c r="J54" s="18">
        <v>0.54788418708240505</v>
      </c>
      <c r="K54" s="17">
        <v>0.31625835189309498</v>
      </c>
      <c r="M54" s="4"/>
      <c r="N54" s="4" t="s">
        <v>118</v>
      </c>
      <c r="O54" s="17">
        <v>0.557323232323232</v>
      </c>
      <c r="P54" s="18">
        <v>0.56717171717171699</v>
      </c>
      <c r="Q54" s="17">
        <v>0.54318181818181799</v>
      </c>
      <c r="S54" s="4"/>
      <c r="T54" s="4" t="s">
        <v>118</v>
      </c>
      <c r="U54" s="17">
        <v>0.45810055865921701</v>
      </c>
      <c r="V54" s="18">
        <v>0.64245810055865904</v>
      </c>
      <c r="W54" s="17">
        <v>0.43016759776536301</v>
      </c>
    </row>
    <row r="55" spans="1:23">
      <c r="A55" s="6" t="s">
        <v>21</v>
      </c>
      <c r="B55" s="6" t="s">
        <v>97</v>
      </c>
      <c r="C55" s="16">
        <v>0.67878787878787805</v>
      </c>
      <c r="D55" s="16">
        <v>0.407407407407407</v>
      </c>
      <c r="E55" s="16">
        <v>0.69377104377104304</v>
      </c>
      <c r="G55" s="6" t="s">
        <v>21</v>
      </c>
      <c r="H55" s="6" t="s">
        <v>97</v>
      </c>
      <c r="I55" s="16">
        <v>0.59183673469387699</v>
      </c>
      <c r="J55" s="16">
        <v>0.42115027829313501</v>
      </c>
      <c r="K55" s="16">
        <v>0.506493506493506</v>
      </c>
      <c r="M55" s="6" t="s">
        <v>14</v>
      </c>
      <c r="N55" s="6" t="s">
        <v>97</v>
      </c>
      <c r="O55" s="16">
        <v>0.45656565656565601</v>
      </c>
      <c r="P55" s="16">
        <v>0.50757575757575701</v>
      </c>
      <c r="Q55" s="16">
        <v>0.456060606060606</v>
      </c>
      <c r="S55" s="6" t="s">
        <v>14</v>
      </c>
      <c r="T55" s="6" t="s">
        <v>97</v>
      </c>
      <c r="U55" s="16">
        <v>0.59217877094972005</v>
      </c>
      <c r="V55" s="16">
        <v>0.63687150837988804</v>
      </c>
      <c r="W55" s="16">
        <v>0.55307262569832405</v>
      </c>
    </row>
    <row r="56" spans="1:23">
      <c r="A56" s="6"/>
      <c r="B56" s="6" t="s">
        <v>98</v>
      </c>
      <c r="C56" s="16">
        <v>0.67878787878787805</v>
      </c>
      <c r="D56" s="16">
        <v>0.407407407407407</v>
      </c>
      <c r="E56" s="16">
        <v>0.69377104377104304</v>
      </c>
      <c r="G56" s="6"/>
      <c r="H56" s="6" t="s">
        <v>98</v>
      </c>
      <c r="I56" s="16">
        <v>0.59183673469387699</v>
      </c>
      <c r="J56" s="16">
        <v>0.42115027829313501</v>
      </c>
      <c r="K56" s="16">
        <v>0.506493506493506</v>
      </c>
      <c r="M56" s="6"/>
      <c r="N56" s="6" t="s">
        <v>98</v>
      </c>
      <c r="O56" s="16">
        <v>0.45656565656565601</v>
      </c>
      <c r="P56" s="16">
        <v>0.50757575757575701</v>
      </c>
      <c r="Q56" s="16">
        <v>0.456060606060606</v>
      </c>
      <c r="S56" s="6"/>
      <c r="T56" s="6" t="s">
        <v>98</v>
      </c>
      <c r="U56" s="16">
        <v>0.59217877094972005</v>
      </c>
      <c r="V56" s="16">
        <v>0.63687150837988804</v>
      </c>
      <c r="W56" s="16">
        <v>0.55307262569832405</v>
      </c>
    </row>
    <row r="57" spans="1:23">
      <c r="A57" s="6"/>
      <c r="B57" s="6" t="s">
        <v>99</v>
      </c>
      <c r="C57" s="16">
        <v>2431</v>
      </c>
      <c r="D57" s="16">
        <v>880</v>
      </c>
      <c r="E57" s="16">
        <v>1361</v>
      </c>
      <c r="G57" s="6"/>
      <c r="H57" s="6" t="s">
        <v>99</v>
      </c>
      <c r="I57" s="16">
        <v>2</v>
      </c>
      <c r="J57" s="16">
        <v>22</v>
      </c>
      <c r="K57" s="16">
        <v>14</v>
      </c>
      <c r="M57" s="6"/>
      <c r="N57" s="6" t="s">
        <v>99</v>
      </c>
      <c r="O57" s="16">
        <v>1542</v>
      </c>
      <c r="P57" s="16">
        <v>1975</v>
      </c>
      <c r="Q57" s="16">
        <v>1429</v>
      </c>
      <c r="S57" s="6"/>
      <c r="T57" s="6" t="s">
        <v>99</v>
      </c>
      <c r="U57" s="16">
        <v>92</v>
      </c>
      <c r="V57" s="16">
        <v>85</v>
      </c>
      <c r="W57" s="16">
        <v>96</v>
      </c>
    </row>
    <row r="58" spans="1:23">
      <c r="A58" s="6"/>
      <c r="B58" s="6" t="s">
        <v>100</v>
      </c>
      <c r="C58" s="16">
        <v>1548</v>
      </c>
      <c r="D58" s="16">
        <v>3221</v>
      </c>
      <c r="E58" s="16">
        <v>300</v>
      </c>
      <c r="G58" s="6"/>
      <c r="H58" s="6" t="s">
        <v>100</v>
      </c>
      <c r="I58" s="16">
        <v>7</v>
      </c>
      <c r="J58" s="16">
        <v>119</v>
      </c>
      <c r="K58" s="16">
        <v>65</v>
      </c>
      <c r="M58" s="6"/>
      <c r="N58" s="6" t="s">
        <v>100</v>
      </c>
      <c r="O58" s="16">
        <v>1554</v>
      </c>
      <c r="P58" s="16">
        <v>1785</v>
      </c>
      <c r="Q58" s="16">
        <v>1443</v>
      </c>
      <c r="S58" s="6"/>
      <c r="T58" s="6" t="s">
        <v>100</v>
      </c>
      <c r="U58" s="16">
        <v>68</v>
      </c>
      <c r="V58" s="16">
        <v>53</v>
      </c>
      <c r="W58" s="16">
        <v>79</v>
      </c>
    </row>
    <row r="59" spans="1:23">
      <c r="A59" s="6"/>
      <c r="B59" s="6" t="s">
        <v>101</v>
      </c>
      <c r="C59" s="16">
        <v>5633</v>
      </c>
      <c r="D59" s="16">
        <v>3960</v>
      </c>
      <c r="E59" s="16">
        <v>6881</v>
      </c>
      <c r="G59" s="6"/>
      <c r="H59" s="6" t="s">
        <v>101</v>
      </c>
      <c r="I59" s="16">
        <v>317</v>
      </c>
      <c r="J59" s="16">
        <v>205</v>
      </c>
      <c r="K59" s="16">
        <v>259</v>
      </c>
      <c r="M59" s="6"/>
      <c r="N59" s="6" t="s">
        <v>101</v>
      </c>
      <c r="O59" s="16">
        <v>266</v>
      </c>
      <c r="P59" s="16">
        <v>35</v>
      </c>
      <c r="Q59" s="16">
        <v>377</v>
      </c>
      <c r="S59" s="6"/>
      <c r="T59" s="6" t="s">
        <v>101</v>
      </c>
      <c r="U59" s="16">
        <v>14</v>
      </c>
      <c r="V59" s="16">
        <v>29</v>
      </c>
      <c r="W59" s="16">
        <v>3</v>
      </c>
    </row>
    <row r="60" spans="1:23">
      <c r="A60" s="6"/>
      <c r="B60" s="6" t="s">
        <v>102</v>
      </c>
      <c r="C60" s="16">
        <v>2268</v>
      </c>
      <c r="D60" s="16">
        <v>3819</v>
      </c>
      <c r="E60" s="16">
        <v>3338</v>
      </c>
      <c r="G60" s="6"/>
      <c r="H60" s="6" t="s">
        <v>102</v>
      </c>
      <c r="I60" s="16">
        <v>213</v>
      </c>
      <c r="J60" s="16">
        <v>193</v>
      </c>
      <c r="K60" s="16">
        <v>201</v>
      </c>
      <c r="M60" s="6"/>
      <c r="N60" s="6" t="s">
        <v>102</v>
      </c>
      <c r="O60" s="16">
        <v>598</v>
      </c>
      <c r="P60" s="16">
        <v>165</v>
      </c>
      <c r="Q60" s="16">
        <v>711</v>
      </c>
      <c r="S60" s="6"/>
      <c r="T60" s="6" t="s">
        <v>102</v>
      </c>
      <c r="U60" s="16">
        <v>5</v>
      </c>
      <c r="V60" s="16">
        <v>12</v>
      </c>
      <c r="W60" s="16">
        <v>1</v>
      </c>
    </row>
    <row r="61" spans="1:23">
      <c r="A61" s="6"/>
      <c r="B61" s="6" t="s">
        <v>103</v>
      </c>
      <c r="C61" s="16" t="s">
        <v>481</v>
      </c>
      <c r="D61" s="16" t="s">
        <v>482</v>
      </c>
      <c r="E61" s="16" t="s">
        <v>483</v>
      </c>
      <c r="G61" s="6"/>
      <c r="H61" s="6" t="s">
        <v>103</v>
      </c>
      <c r="I61" s="16" t="s">
        <v>484</v>
      </c>
      <c r="J61" s="16" t="s">
        <v>485</v>
      </c>
      <c r="K61" s="16" t="s">
        <v>486</v>
      </c>
      <c r="M61" s="6"/>
      <c r="N61" s="6" t="s">
        <v>103</v>
      </c>
      <c r="O61" s="16" t="s">
        <v>487</v>
      </c>
      <c r="P61" s="16" t="s">
        <v>488</v>
      </c>
      <c r="Q61" s="16" t="s">
        <v>489</v>
      </c>
      <c r="S61" s="6"/>
      <c r="T61" s="6" t="s">
        <v>103</v>
      </c>
      <c r="U61" s="16" t="s">
        <v>490</v>
      </c>
      <c r="V61" s="16" t="s">
        <v>491</v>
      </c>
      <c r="W61" s="16" t="s">
        <v>492</v>
      </c>
    </row>
    <row r="62" spans="1:23">
      <c r="A62" s="6"/>
      <c r="B62" s="6" t="s">
        <v>115</v>
      </c>
      <c r="C62" s="16">
        <v>0.38904247298316103</v>
      </c>
      <c r="D62" s="16">
        <v>0.78541819068519803</v>
      </c>
      <c r="E62" s="16">
        <v>0.180614087898856</v>
      </c>
      <c r="G62" s="6"/>
      <c r="H62" s="6" t="s">
        <v>115</v>
      </c>
      <c r="I62" s="16">
        <v>0.77777777777777701</v>
      </c>
      <c r="J62" s="16">
        <v>0.84397163120567298</v>
      </c>
      <c r="K62" s="16">
        <v>0.822784810126582</v>
      </c>
      <c r="M62" s="6"/>
      <c r="N62" s="6" t="s">
        <v>115</v>
      </c>
      <c r="O62" s="16">
        <v>0.50193798449612403</v>
      </c>
      <c r="P62" s="16">
        <v>0.47473404255319102</v>
      </c>
      <c r="Q62" s="16">
        <v>0.502437325905292</v>
      </c>
      <c r="S62" s="6"/>
      <c r="T62" s="6" t="s">
        <v>115</v>
      </c>
      <c r="U62" s="16">
        <v>0.42499999999999999</v>
      </c>
      <c r="V62" s="16">
        <v>0.38405797101449202</v>
      </c>
      <c r="W62" s="16">
        <v>0.45142857142857101</v>
      </c>
    </row>
    <row r="63" spans="1:23">
      <c r="A63" s="6"/>
      <c r="B63" s="6" t="s">
        <v>117</v>
      </c>
      <c r="C63" s="16">
        <v>0.215568862275449</v>
      </c>
      <c r="D63" s="16">
        <v>0.448544770923269</v>
      </c>
      <c r="E63" s="16">
        <v>4.1776911293691599E-2</v>
      </c>
      <c r="G63" s="6"/>
      <c r="H63" s="6" t="s">
        <v>117</v>
      </c>
      <c r="I63" s="16">
        <v>2.1604938271604899E-2</v>
      </c>
      <c r="J63" s="16">
        <v>0.36728395061728297</v>
      </c>
      <c r="K63" s="16">
        <v>0.20061728395061701</v>
      </c>
      <c r="M63" s="6"/>
      <c r="N63" s="6" t="s">
        <v>117</v>
      </c>
      <c r="O63" s="16">
        <v>0.85384615384615303</v>
      </c>
      <c r="P63" s="16">
        <v>0.98076923076922995</v>
      </c>
      <c r="Q63" s="16">
        <v>0.79285714285714204</v>
      </c>
      <c r="S63" s="6"/>
      <c r="T63" s="6" t="s">
        <v>117</v>
      </c>
      <c r="U63" s="16">
        <v>0.82926829268292601</v>
      </c>
      <c r="V63" s="16">
        <v>0.64634146341463405</v>
      </c>
      <c r="W63" s="16">
        <v>0.96341463414634099</v>
      </c>
    </row>
    <row r="64" spans="1:23">
      <c r="A64" s="6"/>
      <c r="B64" s="6" t="s">
        <v>118</v>
      </c>
      <c r="C64" s="16">
        <v>0.321212121212121</v>
      </c>
      <c r="D64" s="18">
        <v>0.592592592592592</v>
      </c>
      <c r="E64" s="16">
        <v>0.30622895622895602</v>
      </c>
      <c r="G64" s="6"/>
      <c r="H64" s="6" t="s">
        <v>118</v>
      </c>
      <c r="I64" s="16">
        <v>0.40816326530612201</v>
      </c>
      <c r="J64" s="18">
        <v>0.578849721706864</v>
      </c>
      <c r="K64" s="16">
        <v>0.493506493506493</v>
      </c>
      <c r="M64" s="6"/>
      <c r="N64" s="6" t="s">
        <v>118</v>
      </c>
      <c r="O64" s="16">
        <v>0.54343434343434305</v>
      </c>
      <c r="P64" s="16">
        <v>0.49242424242424199</v>
      </c>
      <c r="Q64" s="18">
        <v>0.54393939393939394</v>
      </c>
      <c r="S64" s="6"/>
      <c r="T64" s="6" t="s">
        <v>118</v>
      </c>
      <c r="U64" s="16">
        <v>0.40782122905027901</v>
      </c>
      <c r="V64" s="16">
        <v>0.36312849162011102</v>
      </c>
      <c r="W64" s="18">
        <v>0.44692737430167501</v>
      </c>
    </row>
    <row r="65" spans="1:23">
      <c r="A65" s="4" t="s">
        <v>23</v>
      </c>
      <c r="B65" s="4" t="s">
        <v>97</v>
      </c>
      <c r="C65" s="17">
        <v>0.64054834054833998</v>
      </c>
      <c r="D65" s="17">
        <v>0.56544011544011497</v>
      </c>
      <c r="E65" s="17">
        <v>0.62575757575757496</v>
      </c>
      <c r="G65" s="4" t="s">
        <v>23</v>
      </c>
      <c r="H65" s="4" t="s">
        <v>97</v>
      </c>
      <c r="I65" s="17">
        <v>0.51828298887122404</v>
      </c>
      <c r="J65" s="17">
        <v>0.67567567567567499</v>
      </c>
      <c r="K65" s="17">
        <v>0.61049284578696295</v>
      </c>
      <c r="M65" s="4" t="s">
        <v>11</v>
      </c>
      <c r="N65" s="4" t="s">
        <v>97</v>
      </c>
      <c r="O65" s="17">
        <v>0.54621212121212104</v>
      </c>
      <c r="P65" s="17">
        <v>0.43434343434343398</v>
      </c>
      <c r="Q65" s="4" t="s">
        <v>493</v>
      </c>
      <c r="S65" s="4" t="s">
        <v>11</v>
      </c>
      <c r="T65" s="4" t="s">
        <v>97</v>
      </c>
      <c r="U65" s="17">
        <v>0.58659217877094905</v>
      </c>
      <c r="V65" s="17">
        <v>0.62569832402234604</v>
      </c>
      <c r="W65" s="17">
        <v>0.63687150837988804</v>
      </c>
    </row>
    <row r="66" spans="1:23">
      <c r="A66" s="4"/>
      <c r="B66" s="4" t="s">
        <v>98</v>
      </c>
      <c r="C66" s="17">
        <v>0.64054834054833998</v>
      </c>
      <c r="D66" s="17">
        <v>0.56544011544011497</v>
      </c>
      <c r="E66" s="17">
        <v>0.62575757575757496</v>
      </c>
      <c r="G66" s="4"/>
      <c r="H66" s="4" t="s">
        <v>98</v>
      </c>
      <c r="I66" s="17">
        <v>0.51828298887122404</v>
      </c>
      <c r="J66" s="17">
        <v>0.67567567567567499</v>
      </c>
      <c r="K66" s="17">
        <v>0.61049284578696295</v>
      </c>
      <c r="M66" s="4"/>
      <c r="N66" s="4" t="s">
        <v>98</v>
      </c>
      <c r="O66" s="17">
        <v>0.54621212121212104</v>
      </c>
      <c r="P66" s="17">
        <v>0.43434343434343398</v>
      </c>
      <c r="Q66" s="4"/>
      <c r="S66" s="4"/>
      <c r="T66" s="4" t="s">
        <v>98</v>
      </c>
      <c r="U66" s="17">
        <v>0.58659217877094905</v>
      </c>
      <c r="V66" s="17">
        <v>0.62569832402234604</v>
      </c>
      <c r="W66" s="17">
        <v>0.63687150837988804</v>
      </c>
    </row>
    <row r="67" spans="1:23">
      <c r="A67" s="4"/>
      <c r="B67" s="4" t="s">
        <v>99</v>
      </c>
      <c r="C67" s="17">
        <v>1887</v>
      </c>
      <c r="D67" s="17">
        <v>828</v>
      </c>
      <c r="E67" s="17">
        <v>1335</v>
      </c>
      <c r="G67" s="4"/>
      <c r="H67" s="4" t="s">
        <v>99</v>
      </c>
      <c r="I67" s="17">
        <v>76</v>
      </c>
      <c r="J67" s="17">
        <v>98</v>
      </c>
      <c r="K67" s="17">
        <v>201</v>
      </c>
      <c r="M67" s="4"/>
      <c r="N67" s="4" t="s">
        <v>99</v>
      </c>
      <c r="O67" s="17">
        <v>2040</v>
      </c>
      <c r="P67" s="17">
        <v>1657</v>
      </c>
      <c r="Q67" s="4"/>
      <c r="S67" s="4"/>
      <c r="T67" s="4" t="s">
        <v>99</v>
      </c>
      <c r="U67" s="17">
        <v>84</v>
      </c>
      <c r="V67" s="17">
        <v>80</v>
      </c>
      <c r="W67" s="17">
        <v>84</v>
      </c>
    </row>
    <row r="68" spans="1:23">
      <c r="A68" s="4"/>
      <c r="B68" s="4" t="s">
        <v>100</v>
      </c>
      <c r="C68" s="17">
        <v>1163</v>
      </c>
      <c r="D68" s="17">
        <v>1145</v>
      </c>
      <c r="E68" s="17">
        <v>816</v>
      </c>
      <c r="G68" s="4"/>
      <c r="H68" s="4" t="s">
        <v>100</v>
      </c>
      <c r="I68" s="17">
        <v>118</v>
      </c>
      <c r="J68" s="17">
        <v>41</v>
      </c>
      <c r="K68" s="17">
        <v>185</v>
      </c>
      <c r="M68" s="4"/>
      <c r="N68" s="4" t="s">
        <v>100</v>
      </c>
      <c r="O68" s="17">
        <v>1697</v>
      </c>
      <c r="P68" s="17">
        <v>1757</v>
      </c>
      <c r="Q68" s="4"/>
      <c r="S68" s="4"/>
      <c r="T68" s="4" t="s">
        <v>100</v>
      </c>
      <c r="U68" s="17">
        <v>61</v>
      </c>
      <c r="V68" s="17">
        <v>50</v>
      </c>
      <c r="W68" s="17">
        <v>52</v>
      </c>
    </row>
    <row r="69" spans="1:23">
      <c r="A69" s="4"/>
      <c r="B69" s="4" t="s">
        <v>101</v>
      </c>
      <c r="C69" s="17">
        <v>6991</v>
      </c>
      <c r="D69" s="17">
        <v>7009</v>
      </c>
      <c r="E69" s="17">
        <v>7338</v>
      </c>
      <c r="G69" s="4"/>
      <c r="H69" s="4" t="s">
        <v>101</v>
      </c>
      <c r="I69" s="17">
        <v>250</v>
      </c>
      <c r="J69" s="17">
        <v>327</v>
      </c>
      <c r="K69" s="17">
        <v>183</v>
      </c>
      <c r="M69" s="4"/>
      <c r="N69" s="4" t="s">
        <v>101</v>
      </c>
      <c r="O69" s="17">
        <v>123</v>
      </c>
      <c r="P69" s="17">
        <v>63</v>
      </c>
      <c r="Q69" s="4"/>
      <c r="S69" s="4"/>
      <c r="T69" s="4" t="s">
        <v>101</v>
      </c>
      <c r="U69" s="17">
        <v>21</v>
      </c>
      <c r="V69" s="17">
        <v>32</v>
      </c>
      <c r="W69" s="17">
        <v>30</v>
      </c>
    </row>
    <row r="70" spans="1:23">
      <c r="A70" s="4"/>
      <c r="B70" s="4" t="s">
        <v>102</v>
      </c>
      <c r="C70" s="17">
        <v>3819</v>
      </c>
      <c r="D70" s="17">
        <v>4878</v>
      </c>
      <c r="E70" s="17">
        <v>4371</v>
      </c>
      <c r="G70" s="4"/>
      <c r="H70" s="4" t="s">
        <v>102</v>
      </c>
      <c r="I70" s="17">
        <v>185</v>
      </c>
      <c r="J70" s="17">
        <v>163</v>
      </c>
      <c r="K70" s="17">
        <v>60</v>
      </c>
      <c r="M70" s="4"/>
      <c r="N70" s="4" t="s">
        <v>102</v>
      </c>
      <c r="O70" s="17">
        <v>100</v>
      </c>
      <c r="P70" s="17">
        <v>483</v>
      </c>
      <c r="Q70" s="4"/>
      <c r="S70" s="4"/>
      <c r="T70" s="4" t="s">
        <v>102</v>
      </c>
      <c r="U70" s="17">
        <v>13</v>
      </c>
      <c r="V70" s="17">
        <v>17</v>
      </c>
      <c r="W70" s="17">
        <v>13</v>
      </c>
    </row>
    <row r="71" spans="1:23">
      <c r="A71" s="4"/>
      <c r="B71" s="4" t="s">
        <v>103</v>
      </c>
      <c r="C71" s="17" t="s">
        <v>494</v>
      </c>
      <c r="D71" s="17" t="s">
        <v>495</v>
      </c>
      <c r="E71" s="17" t="s">
        <v>496</v>
      </c>
      <c r="G71" s="4"/>
      <c r="H71" s="4" t="s">
        <v>103</v>
      </c>
      <c r="I71" s="17" t="s">
        <v>497</v>
      </c>
      <c r="J71" s="17" t="s">
        <v>498</v>
      </c>
      <c r="K71" s="17" t="s">
        <v>499</v>
      </c>
      <c r="M71" s="4"/>
      <c r="N71" s="4" t="s">
        <v>103</v>
      </c>
      <c r="O71" s="17" t="s">
        <v>500</v>
      </c>
      <c r="P71" s="17" t="s">
        <v>501</v>
      </c>
      <c r="Q71" s="4"/>
      <c r="S71" s="4"/>
      <c r="T71" s="4" t="s">
        <v>103</v>
      </c>
      <c r="U71" s="17" t="s">
        <v>502</v>
      </c>
      <c r="V71" s="17" t="s">
        <v>503</v>
      </c>
      <c r="W71" s="17" t="s">
        <v>504</v>
      </c>
    </row>
    <row r="72" spans="1:23">
      <c r="A72" s="4"/>
      <c r="B72" s="4" t="s">
        <v>115</v>
      </c>
      <c r="C72" s="17">
        <v>0.38131147540983601</v>
      </c>
      <c r="D72" s="17">
        <v>0.58033451596553398</v>
      </c>
      <c r="E72" s="17">
        <v>0.37935843793584301</v>
      </c>
      <c r="G72" s="4"/>
      <c r="H72" s="4" t="s">
        <v>115</v>
      </c>
      <c r="I72" s="17">
        <v>0.60824742268041199</v>
      </c>
      <c r="J72" s="17">
        <v>0.29496402877697803</v>
      </c>
      <c r="K72" s="17">
        <v>0.47927461139896299</v>
      </c>
      <c r="M72" s="4"/>
      <c r="N72" s="4" t="s">
        <v>115</v>
      </c>
      <c r="O72" s="17">
        <v>0.45410757291945397</v>
      </c>
      <c r="P72" s="17">
        <v>0.51464557703573499</v>
      </c>
      <c r="Q72" s="4"/>
      <c r="S72" s="4"/>
      <c r="T72" s="4" t="s">
        <v>115</v>
      </c>
      <c r="U72" s="17">
        <v>0.42068965517241302</v>
      </c>
      <c r="V72" s="17">
        <v>0.38461538461538403</v>
      </c>
      <c r="W72" s="17">
        <v>0.38235294117647001</v>
      </c>
    </row>
    <row r="73" spans="1:23">
      <c r="A73" s="4"/>
      <c r="B73" s="4" t="s">
        <v>117</v>
      </c>
      <c r="C73" s="17">
        <v>0.14262938435123801</v>
      </c>
      <c r="D73" s="17">
        <v>0.14042187883247401</v>
      </c>
      <c r="E73" s="17">
        <v>0.10007358351729199</v>
      </c>
      <c r="G73" s="4"/>
      <c r="H73" s="4" t="s">
        <v>117</v>
      </c>
      <c r="I73" s="17">
        <v>0.32065217391304301</v>
      </c>
      <c r="J73" s="17">
        <v>0.11141304347826</v>
      </c>
      <c r="K73" s="17">
        <v>0.50271739130434701</v>
      </c>
      <c r="M73" s="4"/>
      <c r="N73" s="4" t="s">
        <v>117</v>
      </c>
      <c r="O73" s="17">
        <v>0.93241758241758199</v>
      </c>
      <c r="P73" s="17">
        <v>0.96538461538461495</v>
      </c>
      <c r="Q73" s="4"/>
      <c r="S73" s="4"/>
      <c r="T73" s="4" t="s">
        <v>117</v>
      </c>
      <c r="U73" s="17">
        <v>0.74390243902439002</v>
      </c>
      <c r="V73" s="17">
        <v>0.60975609756097504</v>
      </c>
      <c r="W73" s="17">
        <v>0.63414634146341398</v>
      </c>
    </row>
    <row r="74" spans="1:23">
      <c r="A74" s="4"/>
      <c r="B74" s="4" t="s">
        <v>118</v>
      </c>
      <c r="C74" s="17">
        <v>0.35945165945165902</v>
      </c>
      <c r="D74" s="18">
        <v>0.43455988455988398</v>
      </c>
      <c r="E74" s="17">
        <v>0.37424242424242399</v>
      </c>
      <c r="G74" s="4"/>
      <c r="H74" s="4" t="s">
        <v>118</v>
      </c>
      <c r="I74" s="18">
        <v>0.48171701112877502</v>
      </c>
      <c r="J74" s="17">
        <v>0.32432432432432401</v>
      </c>
      <c r="K74" s="17">
        <v>0.389507154213036</v>
      </c>
      <c r="M74" s="4"/>
      <c r="N74" s="4" t="s">
        <v>118</v>
      </c>
      <c r="O74" s="17">
        <v>0.45378787878787802</v>
      </c>
      <c r="P74" s="20">
        <v>0.56565656565656497</v>
      </c>
      <c r="Q74" s="4"/>
      <c r="S74" s="4"/>
      <c r="T74" s="4" t="s">
        <v>118</v>
      </c>
      <c r="U74" s="18">
        <v>0.41340782122905001</v>
      </c>
      <c r="V74" s="17">
        <v>0.37430167597765301</v>
      </c>
      <c r="W74" s="17">
        <v>0.36312849162011102</v>
      </c>
    </row>
    <row r="75" spans="1:23">
      <c r="A75" s="6" t="s">
        <v>25</v>
      </c>
      <c r="B75" s="6" t="s">
        <v>97</v>
      </c>
      <c r="C75" s="16">
        <v>0.559911616161616</v>
      </c>
      <c r="D75" s="16">
        <v>0.51414141414141401</v>
      </c>
      <c r="E75" s="16">
        <v>0.58945707070706999</v>
      </c>
      <c r="G75" s="6" t="s">
        <v>25</v>
      </c>
      <c r="H75" s="6" t="s">
        <v>97</v>
      </c>
      <c r="I75" s="16">
        <v>0.51460361613351802</v>
      </c>
      <c r="J75" s="16">
        <v>0.602225312934631</v>
      </c>
      <c r="K75" s="16">
        <v>0.55354659248956795</v>
      </c>
      <c r="M75" s="6" t="s">
        <v>8</v>
      </c>
      <c r="N75" s="6" t="s">
        <v>97</v>
      </c>
      <c r="O75" s="16">
        <v>0.55378787878787805</v>
      </c>
      <c r="P75" s="16">
        <v>0.37803030303030299</v>
      </c>
      <c r="Q75" s="16">
        <v>0.53434343434343401</v>
      </c>
      <c r="S75" s="6" t="s">
        <v>8</v>
      </c>
      <c r="T75" s="6" t="s">
        <v>97</v>
      </c>
      <c r="U75" s="16">
        <v>0.37430167597765301</v>
      </c>
      <c r="V75" s="16">
        <v>0.73743016759776503</v>
      </c>
      <c r="W75" s="16">
        <v>0.73743016759776503</v>
      </c>
    </row>
    <row r="76" spans="1:23">
      <c r="A76" s="6"/>
      <c r="B76" s="6" t="s">
        <v>98</v>
      </c>
      <c r="C76" s="16">
        <v>0.559911616161616</v>
      </c>
      <c r="D76" s="16">
        <v>0.51414141414141401</v>
      </c>
      <c r="E76" s="16">
        <v>0.58945707070706999</v>
      </c>
      <c r="G76" s="6"/>
      <c r="H76" s="6" t="s">
        <v>98</v>
      </c>
      <c r="I76" s="16">
        <v>0.51460361613351802</v>
      </c>
      <c r="J76" s="16">
        <v>0.602225312934631</v>
      </c>
      <c r="K76" s="16">
        <v>0.55354659248956795</v>
      </c>
      <c r="M76" s="6"/>
      <c r="N76" s="6" t="s">
        <v>98</v>
      </c>
      <c r="O76" s="16">
        <v>0.55378787878787805</v>
      </c>
      <c r="P76" s="16">
        <v>0.37803030303030299</v>
      </c>
      <c r="Q76" s="16">
        <v>0.53434343434343401</v>
      </c>
      <c r="S76" s="6"/>
      <c r="T76" s="6" t="s">
        <v>98</v>
      </c>
      <c r="U76" s="16">
        <v>0.37430167597765301</v>
      </c>
      <c r="V76" s="16">
        <v>0.73743016759776503</v>
      </c>
      <c r="W76" s="16">
        <v>0.73743016759776503</v>
      </c>
    </row>
    <row r="77" spans="1:23">
      <c r="A77" s="6"/>
      <c r="B77" s="6" t="s">
        <v>99</v>
      </c>
      <c r="C77" s="16">
        <v>5644</v>
      </c>
      <c r="D77" s="16">
        <v>992</v>
      </c>
      <c r="E77" s="16">
        <v>4956</v>
      </c>
      <c r="G77" s="6"/>
      <c r="H77" s="6" t="s">
        <v>99</v>
      </c>
      <c r="I77" s="16">
        <v>20</v>
      </c>
      <c r="J77" s="16">
        <v>96</v>
      </c>
      <c r="K77" s="16">
        <v>173</v>
      </c>
      <c r="M77" s="6"/>
      <c r="N77" s="6" t="s">
        <v>99</v>
      </c>
      <c r="O77" s="16">
        <v>2131</v>
      </c>
      <c r="P77" s="16">
        <v>1414</v>
      </c>
      <c r="Q77" s="16">
        <v>2077</v>
      </c>
      <c r="S77" s="6"/>
      <c r="T77" s="6" t="s">
        <v>99</v>
      </c>
      <c r="U77" s="16">
        <v>21</v>
      </c>
      <c r="V77" s="16">
        <v>92</v>
      </c>
      <c r="W77" s="16">
        <v>85</v>
      </c>
    </row>
    <row r="78" spans="1:23">
      <c r="A78" s="6"/>
      <c r="B78" s="6" t="s">
        <v>100</v>
      </c>
      <c r="C78" s="16">
        <v>5218</v>
      </c>
      <c r="D78" s="16">
        <v>1291</v>
      </c>
      <c r="E78" s="16">
        <v>4062</v>
      </c>
      <c r="G78" s="6"/>
      <c r="H78" s="6" t="s">
        <v>100</v>
      </c>
      <c r="I78" s="16">
        <v>30</v>
      </c>
      <c r="J78" s="16">
        <v>43</v>
      </c>
      <c r="K78" s="16">
        <v>155</v>
      </c>
      <c r="M78" s="6"/>
      <c r="N78" s="6" t="s">
        <v>100</v>
      </c>
      <c r="O78" s="16">
        <v>1758</v>
      </c>
      <c r="P78" s="16">
        <v>1737</v>
      </c>
      <c r="Q78" s="16">
        <v>1781</v>
      </c>
      <c r="S78" s="6"/>
      <c r="T78" s="6" t="s">
        <v>100</v>
      </c>
      <c r="U78" s="16">
        <v>36</v>
      </c>
      <c r="V78" s="16">
        <v>42</v>
      </c>
      <c r="W78" s="16">
        <v>35</v>
      </c>
    </row>
    <row r="79" spans="1:23">
      <c r="A79" s="6"/>
      <c r="B79" s="6" t="s">
        <v>101</v>
      </c>
      <c r="C79" s="16">
        <v>3225</v>
      </c>
      <c r="D79" s="16">
        <v>7152</v>
      </c>
      <c r="E79" s="16">
        <v>4381</v>
      </c>
      <c r="G79" s="6"/>
      <c r="H79" s="6" t="s">
        <v>101</v>
      </c>
      <c r="I79" s="16">
        <v>350</v>
      </c>
      <c r="J79" s="16">
        <v>337</v>
      </c>
      <c r="K79" s="16">
        <v>225</v>
      </c>
      <c r="M79" s="6"/>
      <c r="N79" s="6" t="s">
        <v>101</v>
      </c>
      <c r="O79" s="16">
        <v>62</v>
      </c>
      <c r="P79" s="16">
        <v>83</v>
      </c>
      <c r="Q79" s="16">
        <v>39</v>
      </c>
      <c r="S79" s="6"/>
      <c r="T79" s="6" t="s">
        <v>101</v>
      </c>
      <c r="U79" s="16">
        <v>46</v>
      </c>
      <c r="V79" s="16">
        <v>40</v>
      </c>
      <c r="W79" s="16">
        <v>47</v>
      </c>
    </row>
    <row r="80" spans="1:23">
      <c r="A80" s="6"/>
      <c r="B80" s="6" t="s">
        <v>102</v>
      </c>
      <c r="C80" s="16">
        <v>1753</v>
      </c>
      <c r="D80" s="16">
        <v>6405</v>
      </c>
      <c r="E80" s="16">
        <v>2441</v>
      </c>
      <c r="G80" s="6"/>
      <c r="H80" s="6" t="s">
        <v>102</v>
      </c>
      <c r="I80" s="16">
        <v>319</v>
      </c>
      <c r="J80" s="16">
        <v>243</v>
      </c>
      <c r="K80" s="16">
        <v>166</v>
      </c>
      <c r="M80" s="6"/>
      <c r="N80" s="6" t="s">
        <v>102</v>
      </c>
      <c r="O80" s="16">
        <v>9</v>
      </c>
      <c r="P80" s="16">
        <v>726</v>
      </c>
      <c r="Q80" s="16">
        <v>63</v>
      </c>
      <c r="S80" s="6"/>
      <c r="T80" s="6" t="s">
        <v>102</v>
      </c>
      <c r="U80" s="16">
        <v>76</v>
      </c>
      <c r="V80" s="16">
        <v>5</v>
      </c>
      <c r="W80" s="16">
        <v>12</v>
      </c>
    </row>
    <row r="81" spans="1:23">
      <c r="A81" s="6"/>
      <c r="B81" s="6" t="s">
        <v>103</v>
      </c>
      <c r="C81" s="16" t="s">
        <v>505</v>
      </c>
      <c r="D81" s="16" t="s">
        <v>506</v>
      </c>
      <c r="E81" s="16" t="s">
        <v>507</v>
      </c>
      <c r="G81" s="6"/>
      <c r="H81" s="6" t="s">
        <v>103</v>
      </c>
      <c r="I81" s="16" t="s">
        <v>508</v>
      </c>
      <c r="J81" s="16" t="s">
        <v>509</v>
      </c>
      <c r="K81" s="16" t="s">
        <v>510</v>
      </c>
      <c r="M81" s="6"/>
      <c r="N81" s="6" t="s">
        <v>103</v>
      </c>
      <c r="O81" s="16" t="s">
        <v>436</v>
      </c>
      <c r="P81" s="16" t="s">
        <v>437</v>
      </c>
      <c r="Q81" s="16" t="s">
        <v>438</v>
      </c>
      <c r="S81" s="6"/>
      <c r="T81" s="6" t="s">
        <v>103</v>
      </c>
      <c r="U81" s="16" t="s">
        <v>511</v>
      </c>
      <c r="V81" s="16" t="s">
        <v>512</v>
      </c>
      <c r="W81" s="16" t="s">
        <v>513</v>
      </c>
    </row>
    <row r="82" spans="1:23">
      <c r="A82" s="6"/>
      <c r="B82" s="6" t="s">
        <v>115</v>
      </c>
      <c r="C82" s="16">
        <v>0.48039035168477201</v>
      </c>
      <c r="D82" s="16">
        <v>0.56548401226456402</v>
      </c>
      <c r="E82" s="16">
        <v>0.45043246839654</v>
      </c>
      <c r="G82" s="6"/>
      <c r="H82" s="6" t="s">
        <v>115</v>
      </c>
      <c r="I82" s="16">
        <v>0.6</v>
      </c>
      <c r="J82" s="16">
        <v>0.30935251798561098</v>
      </c>
      <c r="K82" s="16">
        <v>0.47256097560975602</v>
      </c>
      <c r="M82" s="6"/>
      <c r="N82" s="6" t="s">
        <v>115</v>
      </c>
      <c r="O82" s="16">
        <v>0.45204422730779098</v>
      </c>
      <c r="P82" s="16">
        <v>0.55125357029514399</v>
      </c>
      <c r="Q82" s="16">
        <v>0.46163815448418799</v>
      </c>
      <c r="S82" s="6"/>
      <c r="T82" s="6" t="s">
        <v>115</v>
      </c>
      <c r="U82" s="16">
        <v>0.63157894736842102</v>
      </c>
      <c r="V82" s="16">
        <v>0.31343283582089498</v>
      </c>
      <c r="W82" s="16">
        <v>0.29166666666666602</v>
      </c>
    </row>
    <row r="83" spans="1:23">
      <c r="A83" s="6"/>
      <c r="B83" s="6" t="s">
        <v>117</v>
      </c>
      <c r="C83" s="16">
        <v>0.61802676773658605</v>
      </c>
      <c r="D83" s="16">
        <v>0.15290773421769499</v>
      </c>
      <c r="E83" s="16">
        <v>0.48110861068340599</v>
      </c>
      <c r="G83" s="6"/>
      <c r="H83" s="6" t="s">
        <v>117</v>
      </c>
      <c r="I83" s="16">
        <v>7.8947368421052599E-2</v>
      </c>
      <c r="J83" s="16">
        <v>0.113157894736842</v>
      </c>
      <c r="K83" s="16">
        <v>0.40789473684210498</v>
      </c>
      <c r="M83" s="6"/>
      <c r="N83" s="6" t="s">
        <v>117</v>
      </c>
      <c r="O83" s="16">
        <v>0.96593406593406494</v>
      </c>
      <c r="P83" s="16">
        <v>0.954395604395604</v>
      </c>
      <c r="Q83" s="16">
        <v>0.97857142857142798</v>
      </c>
      <c r="S83" s="6"/>
      <c r="T83" s="6" t="s">
        <v>117</v>
      </c>
      <c r="U83" s="16">
        <v>0.439024390243902</v>
      </c>
      <c r="V83" s="16">
        <v>0.51219512195121897</v>
      </c>
      <c r="W83" s="16">
        <v>0.42682926829268197</v>
      </c>
    </row>
    <row r="84" spans="1:23">
      <c r="A84" s="6"/>
      <c r="B84" s="6" t="s">
        <v>118</v>
      </c>
      <c r="C84" s="16">
        <v>0.440088383838383</v>
      </c>
      <c r="D84" s="18">
        <v>0.48585858585858499</v>
      </c>
      <c r="E84" s="16">
        <v>0.41054292929292902</v>
      </c>
      <c r="G84" s="6"/>
      <c r="H84" s="6" t="s">
        <v>118</v>
      </c>
      <c r="I84" s="18">
        <v>0.48539638386648098</v>
      </c>
      <c r="J84" s="16">
        <v>0.397774687065368</v>
      </c>
      <c r="K84" s="16">
        <v>0.446453407510431</v>
      </c>
      <c r="M84" s="6"/>
      <c r="N84" s="6" t="s">
        <v>118</v>
      </c>
      <c r="O84" s="16">
        <v>0.446212121212121</v>
      </c>
      <c r="P84" s="18">
        <v>0.62196969696969695</v>
      </c>
      <c r="Q84" s="16">
        <v>0.46565656565656499</v>
      </c>
      <c r="S84" s="6"/>
      <c r="T84" s="6" t="s">
        <v>118</v>
      </c>
      <c r="U84" s="18">
        <v>0.62569832402234604</v>
      </c>
      <c r="V84" s="16">
        <v>0.26256983240223403</v>
      </c>
      <c r="W84" s="16">
        <v>0.26256983240223403</v>
      </c>
    </row>
    <row r="85" spans="1:23">
      <c r="A85" s="8" t="s">
        <v>27</v>
      </c>
      <c r="B85" s="4" t="s">
        <v>97</v>
      </c>
      <c r="C85" s="4" t="s">
        <v>187</v>
      </c>
      <c r="D85" s="5" t="s">
        <v>187</v>
      </c>
      <c r="E85" s="4" t="s">
        <v>187</v>
      </c>
      <c r="G85" s="8" t="s">
        <v>27</v>
      </c>
      <c r="H85" s="4" t="s">
        <v>97</v>
      </c>
      <c r="I85" s="4" t="s">
        <v>187</v>
      </c>
      <c r="J85" s="5" t="s">
        <v>187</v>
      </c>
      <c r="K85" s="4" t="s">
        <v>187</v>
      </c>
      <c r="O85">
        <f>VAR(O14,O24,O34,O44,O54,O64,O74,O84)</f>
        <v>1.0589243808940805E-2</v>
      </c>
      <c r="P85">
        <f>VAR(P14,P24,P34,P44,P54,P64,P74,P84)</f>
        <v>3.0093990955733459E-2</v>
      </c>
      <c r="Q85">
        <f>VAR(Q14,Q24,Q34,Q44,Q54,Q64,Q74,Q84)</f>
        <v>9.3646906778220487E-3</v>
      </c>
      <c r="U85">
        <f>VAR(U14,U24,U34,U44,U54,U64,U74,U84)</f>
        <v>5.5910507519383633E-3</v>
      </c>
      <c r="V85">
        <f>VAR(V14,V24,V34,V44,V54,V64,V74,V84)</f>
        <v>3.4887777713375999E-2</v>
      </c>
      <c r="W85">
        <f>VAR(W14,W24,W34,W44,W54,W64,W74,W84)</f>
        <v>2.3085934539228851E-2</v>
      </c>
    </row>
    <row r="86" spans="1:23">
      <c r="A86" s="4"/>
      <c r="B86" s="4" t="s">
        <v>98</v>
      </c>
      <c r="C86" s="4"/>
      <c r="D86" s="5"/>
      <c r="E86" s="4"/>
      <c r="G86" s="4"/>
      <c r="H86" s="4" t="s">
        <v>98</v>
      </c>
      <c r="I86" s="4"/>
      <c r="J86" s="5"/>
      <c r="K86" s="4"/>
    </row>
    <row r="87" spans="1:23">
      <c r="A87" s="4"/>
      <c r="B87" s="4" t="s">
        <v>99</v>
      </c>
      <c r="C87" s="4"/>
      <c r="D87" s="5"/>
      <c r="E87" s="4"/>
      <c r="G87" s="4"/>
      <c r="H87" s="4" t="s">
        <v>99</v>
      </c>
      <c r="I87" s="4"/>
      <c r="J87" s="5"/>
      <c r="K87" s="4"/>
    </row>
    <row r="88" spans="1:23">
      <c r="A88" s="4"/>
      <c r="B88" s="4" t="s">
        <v>100</v>
      </c>
      <c r="C88" s="4"/>
      <c r="D88" s="5"/>
      <c r="E88" s="4"/>
      <c r="G88" s="4"/>
      <c r="H88" s="4" t="s">
        <v>100</v>
      </c>
      <c r="I88" s="4"/>
      <c r="J88" s="5"/>
      <c r="K88" s="4"/>
    </row>
    <row r="89" spans="1:23">
      <c r="A89" s="4"/>
      <c r="B89" s="4" t="s">
        <v>101</v>
      </c>
      <c r="C89" s="4"/>
      <c r="D89" s="5"/>
      <c r="E89" s="4"/>
      <c r="G89" s="4"/>
      <c r="H89" s="4" t="s">
        <v>101</v>
      </c>
      <c r="I89" s="4"/>
      <c r="J89" s="5"/>
      <c r="K89" s="4"/>
    </row>
    <row r="90" spans="1:23">
      <c r="A90" s="4"/>
      <c r="B90" s="4" t="s">
        <v>102</v>
      </c>
      <c r="C90" s="4"/>
      <c r="D90" s="5"/>
      <c r="E90" s="4"/>
      <c r="G90" s="4"/>
      <c r="H90" s="4" t="s">
        <v>102</v>
      </c>
      <c r="I90" s="4"/>
      <c r="J90" s="5"/>
      <c r="K90" s="4"/>
    </row>
    <row r="91" spans="1:23">
      <c r="A91" s="4"/>
      <c r="B91" s="4" t="s">
        <v>103</v>
      </c>
      <c r="C91" s="4"/>
      <c r="D91" s="5"/>
      <c r="E91" s="4"/>
      <c r="G91" s="4"/>
      <c r="H91" s="4" t="s">
        <v>103</v>
      </c>
      <c r="I91" s="4"/>
      <c r="J91" s="5"/>
      <c r="K91" s="4"/>
    </row>
    <row r="92" spans="1:23">
      <c r="A92" s="4"/>
      <c r="B92" s="4" t="s">
        <v>115</v>
      </c>
      <c r="C92" s="4"/>
      <c r="D92" s="5"/>
      <c r="E92" s="4"/>
      <c r="G92" s="4"/>
      <c r="H92" s="4" t="s">
        <v>115</v>
      </c>
      <c r="I92" s="4"/>
      <c r="J92" s="5"/>
      <c r="K92" s="4"/>
    </row>
    <row r="93" spans="1:23">
      <c r="A93" s="4"/>
      <c r="B93" s="4" t="s">
        <v>117</v>
      </c>
      <c r="C93" s="4"/>
      <c r="D93" s="5"/>
      <c r="E93" s="4"/>
      <c r="G93" s="4"/>
      <c r="H93" s="4" t="s">
        <v>117</v>
      </c>
      <c r="I93" s="4"/>
      <c r="J93" s="5"/>
      <c r="K93" s="4"/>
    </row>
    <row r="94" spans="1:23">
      <c r="A94" s="4"/>
      <c r="B94" s="4" t="s">
        <v>118</v>
      </c>
      <c r="C94" s="4"/>
      <c r="D94" s="5"/>
      <c r="E94" s="4"/>
      <c r="G94" s="4"/>
      <c r="H94" s="4" t="s">
        <v>118</v>
      </c>
      <c r="I94" s="4"/>
      <c r="J94" s="5"/>
      <c r="K94" s="4"/>
    </row>
    <row r="95" spans="1:23">
      <c r="C95">
        <f>VAR(C74,C64,C54,C44,C34,C24,C14)</f>
        <v>2.8483355632446861E-2</v>
      </c>
      <c r="D95">
        <f>VAR(D74,D64,D54,D44,D34,D24,D14)</f>
        <v>9.1417619628694213E-3</v>
      </c>
      <c r="E95">
        <f>VAR(E74,E64,E54,E44,E34,E24,E14)</f>
        <v>2.8793959135338127E-2</v>
      </c>
      <c r="I95">
        <f>VAR(I74,I64,I54,I44,I34,I24,I14)</f>
        <v>3.4032419094547385E-2</v>
      </c>
      <c r="J95">
        <f>VAR(J74,J64,J54,J44,J34,J24,J14)</f>
        <v>2.6529671613396255E-2</v>
      </c>
      <c r="K95">
        <f>VAR(K74,K64,K54,K44,K34,K24,K14)</f>
        <v>1.9560398404393036E-2</v>
      </c>
    </row>
    <row r="175" spans="1:1">
      <c r="A175" s="10"/>
    </row>
  </sheetData>
  <mergeCells count="4">
    <mergeCell ref="A3:E3"/>
    <mergeCell ref="G3:K3"/>
    <mergeCell ref="M3:Q3"/>
    <mergeCell ref="S3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2022-03-15T14:28:49Z</dcterms:created>
  <dcterms:modified xsi:type="dcterms:W3CDTF">2022-04-21T18:56:18Z</dcterms:modified>
  <cp:category/>
  <cp:contentStatus/>
</cp:coreProperties>
</file>