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PALMORIA\"/>
    </mc:Choice>
  </mc:AlternateContent>
  <xr:revisionPtr revIDLastSave="0" documentId="13_ncr:1_{3F8BA0D8-A001-4F2A-BA40-CB6A51F1E8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-data" sheetId="2" r:id="rId1"/>
  </sheets>
  <definedNames>
    <definedName name="_xlnm._FilterDatabase" localSheetId="0" hidden="1">'emp-data'!$A$1:$I$947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2" l="1"/>
  <c r="I22" i="2"/>
  <c r="I33" i="2"/>
  <c r="H666" i="2"/>
  <c r="I666" i="2" s="1"/>
  <c r="H662" i="2"/>
  <c r="I662" i="2" s="1"/>
  <c r="H383" i="2"/>
  <c r="I383" i="2" s="1"/>
  <c r="H354" i="2"/>
  <c r="I354" i="2" s="1"/>
  <c r="H206" i="2"/>
  <c r="I206" i="2" s="1"/>
  <c r="H883" i="2"/>
  <c r="I883" i="2" s="1"/>
  <c r="H745" i="2"/>
  <c r="I745" i="2" s="1"/>
  <c r="H626" i="2"/>
  <c r="I626" i="2" s="1"/>
  <c r="H615" i="2"/>
  <c r="I615" i="2" s="1"/>
  <c r="H398" i="2"/>
  <c r="I398" i="2" s="1"/>
  <c r="H263" i="2"/>
  <c r="I263" i="2" s="1"/>
  <c r="H258" i="2"/>
  <c r="I258" i="2" s="1"/>
  <c r="H193" i="2"/>
  <c r="I193" i="2" s="1"/>
  <c r="H776" i="2"/>
  <c r="I776" i="2" s="1"/>
  <c r="H656" i="2"/>
  <c r="I656" i="2" s="1"/>
  <c r="H611" i="2"/>
  <c r="I611" i="2" s="1"/>
  <c r="H539" i="2"/>
  <c r="I539" i="2" s="1"/>
  <c r="H447" i="2"/>
  <c r="I447" i="2" s="1"/>
  <c r="H339" i="2"/>
  <c r="I339" i="2" s="1"/>
  <c r="H273" i="2"/>
  <c r="I273" i="2" s="1"/>
  <c r="H873" i="2"/>
  <c r="I873" i="2" s="1"/>
  <c r="H851" i="2"/>
  <c r="I851" i="2" s="1"/>
  <c r="H766" i="2"/>
  <c r="I766" i="2" s="1"/>
  <c r="H618" i="2"/>
  <c r="I618" i="2" s="1"/>
  <c r="H483" i="2"/>
  <c r="I483" i="2" s="1"/>
  <c r="H466" i="2"/>
  <c r="I466" i="2" s="1"/>
  <c r="H345" i="2"/>
  <c r="I345" i="2" s="1"/>
  <c r="H213" i="2"/>
  <c r="I213" i="2" s="1"/>
  <c r="H93" i="2"/>
  <c r="I93" i="2" s="1"/>
  <c r="H917" i="2"/>
  <c r="I917" i="2" s="1"/>
  <c r="H838" i="2"/>
  <c r="I838" i="2" s="1"/>
  <c r="H764" i="2"/>
  <c r="I764" i="2" s="1"/>
  <c r="H694" i="2"/>
  <c r="I694" i="2" s="1"/>
  <c r="H468" i="2"/>
  <c r="I468" i="2" s="1"/>
  <c r="H325" i="2"/>
  <c r="I325" i="2" s="1"/>
  <c r="H136" i="2"/>
  <c r="I136" i="2" s="1"/>
  <c r="H759" i="2"/>
  <c r="I759" i="2" s="1"/>
  <c r="H191" i="2"/>
  <c r="I191" i="2" s="1"/>
  <c r="H167" i="2"/>
  <c r="I167" i="2" s="1"/>
  <c r="H48" i="2"/>
  <c r="I48" i="2" s="1"/>
  <c r="H21" i="2"/>
  <c r="I21" i="2" s="1"/>
  <c r="H931" i="2"/>
  <c r="I931" i="2" s="1"/>
  <c r="H896" i="2"/>
  <c r="I896" i="2" s="1"/>
  <c r="H869" i="2"/>
  <c r="I869" i="2" s="1"/>
  <c r="H500" i="2"/>
  <c r="I500" i="2" s="1"/>
  <c r="H336" i="2"/>
  <c r="I336" i="2" s="1"/>
  <c r="H106" i="2"/>
  <c r="I106" i="2" s="1"/>
  <c r="H62" i="2"/>
  <c r="I62" i="2" s="1"/>
  <c r="H930" i="2"/>
  <c r="I930" i="2" s="1"/>
  <c r="H341" i="2"/>
  <c r="I341" i="2" s="1"/>
  <c r="H272" i="2"/>
  <c r="I272" i="2" s="1"/>
  <c r="H231" i="2"/>
  <c r="I231" i="2" s="1"/>
  <c r="H149" i="2"/>
  <c r="I149" i="2" s="1"/>
  <c r="H40" i="2"/>
  <c r="I40" i="2" s="1"/>
  <c r="H911" i="2"/>
  <c r="I911" i="2" s="1"/>
  <c r="H897" i="2"/>
  <c r="I897" i="2" s="1"/>
  <c r="H874" i="2"/>
  <c r="I874" i="2" s="1"/>
  <c r="H805" i="2"/>
  <c r="I805" i="2" s="1"/>
  <c r="H790" i="2"/>
  <c r="I790" i="2" s="1"/>
  <c r="H752" i="2"/>
  <c r="I752" i="2" s="1"/>
  <c r="H573" i="2"/>
  <c r="I573" i="2" s="1"/>
  <c r="H554" i="2"/>
  <c r="I554" i="2" s="1"/>
  <c r="H542" i="2"/>
  <c r="I542" i="2" s="1"/>
  <c r="H505" i="2"/>
  <c r="I505" i="2" s="1"/>
  <c r="H504" i="2"/>
  <c r="I504" i="2" s="1"/>
  <c r="H315" i="2"/>
  <c r="I315" i="2" s="1"/>
  <c r="H310" i="2"/>
  <c r="I310" i="2" s="1"/>
  <c r="H41" i="2"/>
  <c r="I41" i="2" s="1"/>
  <c r="H672" i="2"/>
  <c r="I672" i="2" s="1"/>
  <c r="H649" i="2"/>
  <c r="I649" i="2" s="1"/>
  <c r="H445" i="2"/>
  <c r="I445" i="2" s="1"/>
  <c r="H374" i="2"/>
  <c r="I374" i="2" s="1"/>
  <c r="H309" i="2"/>
  <c r="I309" i="2" s="1"/>
  <c r="H223" i="2"/>
  <c r="I223" i="2" s="1"/>
  <c r="H147" i="2"/>
  <c r="I147" i="2" s="1"/>
  <c r="H8" i="2"/>
  <c r="I8" i="2" s="1"/>
  <c r="H4" i="2"/>
  <c r="I4" i="2" s="1"/>
  <c r="H165" i="2"/>
  <c r="I165" i="2" s="1"/>
  <c r="H904" i="2"/>
  <c r="I904" i="2" s="1"/>
  <c r="H824" i="2"/>
  <c r="I824" i="2" s="1"/>
  <c r="H761" i="2"/>
  <c r="I761" i="2" s="1"/>
  <c r="H740" i="2"/>
  <c r="I740" i="2" s="1"/>
  <c r="H638" i="2"/>
  <c r="I638" i="2" s="1"/>
  <c r="H559" i="2"/>
  <c r="I559" i="2" s="1"/>
  <c r="H397" i="2"/>
  <c r="I397" i="2" s="1"/>
  <c r="H344" i="2"/>
  <c r="I344" i="2" s="1"/>
  <c r="H241" i="2"/>
  <c r="I241" i="2" s="1"/>
  <c r="H132" i="2"/>
  <c r="I132" i="2" s="1"/>
  <c r="H112" i="2"/>
  <c r="I112" i="2" s="1"/>
  <c r="H2" i="2"/>
  <c r="I2" i="2" s="1"/>
  <c r="H29" i="2"/>
  <c r="I29" i="2" s="1"/>
  <c r="H929" i="2"/>
  <c r="I929" i="2" s="1"/>
  <c r="H906" i="2"/>
  <c r="I906" i="2" s="1"/>
  <c r="H816" i="2"/>
  <c r="I816" i="2" s="1"/>
  <c r="H811" i="2"/>
  <c r="I811" i="2" s="1"/>
  <c r="H778" i="2"/>
  <c r="I778" i="2" s="1"/>
  <c r="H689" i="2"/>
  <c r="I689" i="2" s="1"/>
  <c r="H685" i="2"/>
  <c r="I685" i="2" s="1"/>
  <c r="H657" i="2"/>
  <c r="I657" i="2" s="1"/>
  <c r="H632" i="2"/>
  <c r="I632" i="2" s="1"/>
  <c r="H608" i="2"/>
  <c r="I608" i="2" s="1"/>
  <c r="H553" i="2"/>
  <c r="I553" i="2" s="1"/>
  <c r="H462" i="2"/>
  <c r="I462" i="2" s="1"/>
  <c r="H432" i="2"/>
  <c r="I432" i="2" s="1"/>
  <c r="H394" i="2"/>
  <c r="I394" i="2" s="1"/>
  <c r="H247" i="2"/>
  <c r="I247" i="2" s="1"/>
  <c r="H188" i="2"/>
  <c r="I188" i="2" s="1"/>
  <c r="H180" i="2"/>
  <c r="I180" i="2" s="1"/>
  <c r="H154" i="2"/>
  <c r="I154" i="2" s="1"/>
  <c r="H934" i="2"/>
  <c r="I934" i="2" s="1"/>
  <c r="H879" i="2"/>
  <c r="I879" i="2" s="1"/>
  <c r="H876" i="2"/>
  <c r="I876" i="2" s="1"/>
  <c r="H854" i="2"/>
  <c r="I854" i="2" s="1"/>
  <c r="H839" i="2"/>
  <c r="I839" i="2" s="1"/>
  <c r="H797" i="2"/>
  <c r="I797" i="2" s="1"/>
  <c r="H733" i="2"/>
  <c r="I733" i="2" s="1"/>
  <c r="H647" i="2"/>
  <c r="I647" i="2" s="1"/>
  <c r="H636" i="2"/>
  <c r="I636" i="2" s="1"/>
  <c r="H556" i="2"/>
  <c r="I556" i="2" s="1"/>
  <c r="H392" i="2"/>
  <c r="I392" i="2" s="1"/>
  <c r="H391" i="2"/>
  <c r="I391" i="2" s="1"/>
  <c r="H316" i="2"/>
  <c r="I316" i="2" s="1"/>
  <c r="H306" i="2"/>
  <c r="I306" i="2" s="1"/>
  <c r="H303" i="2"/>
  <c r="I303" i="2" s="1"/>
  <c r="H182" i="2"/>
  <c r="I182" i="2" s="1"/>
  <c r="H152" i="2"/>
  <c r="I152" i="2" s="1"/>
  <c r="H126" i="2"/>
  <c r="I126" i="2" s="1"/>
  <c r="H52" i="2"/>
  <c r="I52" i="2" s="1"/>
  <c r="H3" i="2"/>
  <c r="I3" i="2" s="1"/>
  <c r="H727" i="2"/>
  <c r="I727" i="2" s="1"/>
  <c r="H691" i="2"/>
  <c r="I691" i="2" s="1"/>
  <c r="H687" i="2"/>
  <c r="I687" i="2" s="1"/>
  <c r="H681" i="2"/>
  <c r="I681" i="2" s="1"/>
  <c r="H589" i="2"/>
  <c r="I589" i="2" s="1"/>
  <c r="H319" i="2"/>
  <c r="I319" i="2" s="1"/>
  <c r="H233" i="2"/>
  <c r="I233" i="2" s="1"/>
  <c r="H140" i="2"/>
  <c r="I140" i="2" s="1"/>
  <c r="H63" i="2"/>
  <c r="I63" i="2" s="1"/>
  <c r="H59" i="2"/>
  <c r="I59" i="2" s="1"/>
  <c r="H30" i="2"/>
  <c r="I30" i="2" s="1"/>
  <c r="H13" i="2"/>
  <c r="I13" i="2" s="1"/>
  <c r="H857" i="2"/>
  <c r="I857" i="2" s="1"/>
  <c r="H844" i="2"/>
  <c r="I844" i="2" s="1"/>
  <c r="H706" i="2"/>
  <c r="I706" i="2" s="1"/>
  <c r="H85" i="2"/>
  <c r="I85" i="2" s="1"/>
  <c r="H881" i="2"/>
  <c r="I881" i="2" s="1"/>
  <c r="H789" i="2"/>
  <c r="I789" i="2" s="1"/>
  <c r="H633" i="2"/>
  <c r="I633" i="2" s="1"/>
  <c r="H536" i="2"/>
  <c r="I536" i="2" s="1"/>
  <c r="H506" i="2"/>
  <c r="I506" i="2" s="1"/>
  <c r="H294" i="2"/>
  <c r="I294" i="2" s="1"/>
  <c r="H252" i="2"/>
  <c r="I252" i="2" s="1"/>
  <c r="H212" i="2"/>
  <c r="I212" i="2" s="1"/>
  <c r="H196" i="2"/>
  <c r="I196" i="2" s="1"/>
  <c r="H134" i="2"/>
  <c r="I134" i="2" s="1"/>
  <c r="H42" i="2"/>
  <c r="I42" i="2" s="1"/>
  <c r="H34" i="2"/>
  <c r="I34" i="2" s="1"/>
  <c r="H15" i="2"/>
  <c r="I15" i="2" s="1"/>
  <c r="H887" i="2"/>
  <c r="I887" i="2" s="1"/>
  <c r="H810" i="2"/>
  <c r="I810" i="2" s="1"/>
  <c r="H794" i="2"/>
  <c r="I794" i="2" s="1"/>
  <c r="H785" i="2"/>
  <c r="I785" i="2" s="1"/>
  <c r="H688" i="2"/>
  <c r="I688" i="2" s="1"/>
  <c r="H683" i="2"/>
  <c r="I683" i="2" s="1"/>
  <c r="H576" i="2"/>
  <c r="I576" i="2" s="1"/>
  <c r="H564" i="2"/>
  <c r="I564" i="2" s="1"/>
  <c r="H548" i="2"/>
  <c r="I548" i="2" s="1"/>
  <c r="H484" i="2"/>
  <c r="I484" i="2" s="1"/>
  <c r="H433" i="2"/>
  <c r="I433" i="2" s="1"/>
  <c r="H388" i="2"/>
  <c r="I388" i="2" s="1"/>
  <c r="H329" i="2"/>
  <c r="I329" i="2" s="1"/>
  <c r="H266" i="2"/>
  <c r="I266" i="2" s="1"/>
  <c r="H96" i="2"/>
  <c r="I96" i="2" s="1"/>
  <c r="H32" i="2"/>
  <c r="I32" i="2" s="1"/>
  <c r="H937" i="2"/>
  <c r="I937" i="2" s="1"/>
  <c r="H826" i="2"/>
  <c r="I826" i="2" s="1"/>
  <c r="H715" i="2"/>
  <c r="I715" i="2" s="1"/>
  <c r="H650" i="2"/>
  <c r="I650" i="2" s="1"/>
  <c r="H577" i="2"/>
  <c r="I577" i="2" s="1"/>
  <c r="H489" i="2"/>
  <c r="I489" i="2" s="1"/>
  <c r="H436" i="2"/>
  <c r="I436" i="2" s="1"/>
  <c r="H277" i="2"/>
  <c r="I277" i="2" s="1"/>
  <c r="H274" i="2"/>
  <c r="I274" i="2" s="1"/>
  <c r="H257" i="2"/>
  <c r="I257" i="2" s="1"/>
  <c r="H216" i="2"/>
  <c r="I216" i="2" s="1"/>
  <c r="H199" i="2"/>
  <c r="I199" i="2" s="1"/>
  <c r="H186" i="2"/>
  <c r="I186" i="2" s="1"/>
  <c r="H117" i="2"/>
  <c r="I117" i="2" s="1"/>
  <c r="H56" i="2"/>
  <c r="I56" i="2" s="1"/>
  <c r="H871" i="2"/>
  <c r="I871" i="2" s="1"/>
  <c r="H809" i="2"/>
  <c r="I809" i="2" s="1"/>
  <c r="H712" i="2"/>
  <c r="I712" i="2" s="1"/>
  <c r="H667" i="2"/>
  <c r="I667" i="2" s="1"/>
  <c r="H537" i="2"/>
  <c r="I537" i="2" s="1"/>
  <c r="H476" i="2"/>
  <c r="I476" i="2" s="1"/>
  <c r="H471" i="2"/>
  <c r="I471" i="2" s="1"/>
  <c r="H470" i="2"/>
  <c r="I470" i="2" s="1"/>
  <c r="H420" i="2"/>
  <c r="I420" i="2" s="1"/>
  <c r="H387" i="2"/>
  <c r="I387" i="2" s="1"/>
  <c r="H379" i="2"/>
  <c r="I379" i="2" s="1"/>
  <c r="H292" i="2"/>
  <c r="I292" i="2" s="1"/>
  <c r="H178" i="2"/>
  <c r="I178" i="2" s="1"/>
  <c r="H168" i="2"/>
  <c r="I168" i="2" s="1"/>
  <c r="H104" i="2"/>
  <c r="I104" i="2" s="1"/>
  <c r="H91" i="2"/>
  <c r="I91" i="2" s="1"/>
  <c r="H75" i="2"/>
  <c r="I75" i="2" s="1"/>
  <c r="H44" i="2"/>
  <c r="I44" i="2" s="1"/>
  <c r="H35" i="2"/>
  <c r="I35" i="2" s="1"/>
  <c r="H16" i="2"/>
  <c r="I16" i="2" s="1"/>
  <c r="H872" i="2"/>
  <c r="I872" i="2" s="1"/>
  <c r="H782" i="2"/>
  <c r="I782" i="2" s="1"/>
  <c r="H749" i="2"/>
  <c r="I749" i="2" s="1"/>
  <c r="H746" i="2"/>
  <c r="I746" i="2" s="1"/>
  <c r="H619" i="2"/>
  <c r="I619" i="2" s="1"/>
  <c r="H607" i="2"/>
  <c r="I607" i="2" s="1"/>
  <c r="H557" i="2"/>
  <c r="I557" i="2" s="1"/>
  <c r="H526" i="2"/>
  <c r="I526" i="2" s="1"/>
  <c r="H246" i="2"/>
  <c r="I246" i="2" s="1"/>
  <c r="H203" i="2"/>
  <c r="I203" i="2" s="1"/>
  <c r="H179" i="2"/>
  <c r="I179" i="2" s="1"/>
  <c r="H173" i="2"/>
  <c r="I173" i="2" s="1"/>
  <c r="H131" i="2"/>
  <c r="I131" i="2" s="1"/>
  <c r="H119" i="2"/>
  <c r="I119" i="2" s="1"/>
  <c r="H845" i="2"/>
  <c r="I845" i="2" s="1"/>
  <c r="H830" i="2"/>
  <c r="I830" i="2" s="1"/>
  <c r="H823" i="2"/>
  <c r="I823" i="2" s="1"/>
  <c r="H806" i="2"/>
  <c r="I806" i="2" s="1"/>
  <c r="H803" i="2"/>
  <c r="I803" i="2" s="1"/>
  <c r="H637" i="2"/>
  <c r="I637" i="2" s="1"/>
  <c r="H606" i="2"/>
  <c r="I606" i="2" s="1"/>
  <c r="H521" i="2"/>
  <c r="I521" i="2" s="1"/>
  <c r="H518" i="2"/>
  <c r="I518" i="2" s="1"/>
  <c r="H362" i="2"/>
  <c r="I362" i="2" s="1"/>
  <c r="H326" i="2"/>
  <c r="I326" i="2" s="1"/>
  <c r="H234" i="2"/>
  <c r="I234" i="2" s="1"/>
  <c r="H169" i="2"/>
  <c r="I169" i="2" s="1"/>
  <c r="H146" i="2"/>
  <c r="I146" i="2" s="1"/>
  <c r="H24" i="2"/>
  <c r="I24" i="2" s="1"/>
  <c r="H574" i="2"/>
  <c r="I574" i="2" s="1"/>
  <c r="H533" i="2"/>
  <c r="I533" i="2" s="1"/>
  <c r="H524" i="2"/>
  <c r="I524" i="2" s="1"/>
  <c r="H486" i="2"/>
  <c r="I486" i="2" s="1"/>
  <c r="H417" i="2"/>
  <c r="I417" i="2" s="1"/>
  <c r="H415" i="2"/>
  <c r="I415" i="2" s="1"/>
  <c r="H382" i="2"/>
  <c r="I382" i="2" s="1"/>
  <c r="H375" i="2"/>
  <c r="I375" i="2" s="1"/>
  <c r="H331" i="2"/>
  <c r="I331" i="2" s="1"/>
  <c r="H302" i="2"/>
  <c r="I302" i="2" s="1"/>
  <c r="H283" i="2"/>
  <c r="I283" i="2" s="1"/>
  <c r="H251" i="2"/>
  <c r="I251" i="2" s="1"/>
  <c r="H125" i="2"/>
  <c r="I125" i="2" s="1"/>
  <c r="H26" i="2"/>
  <c r="I26" i="2" s="1"/>
  <c r="H878" i="2"/>
  <c r="I878" i="2" s="1"/>
  <c r="H840" i="2"/>
  <c r="I840" i="2" s="1"/>
  <c r="H825" i="2"/>
  <c r="I825" i="2" s="1"/>
  <c r="H793" i="2"/>
  <c r="I793" i="2" s="1"/>
  <c r="H792" i="2"/>
  <c r="I792" i="2" s="1"/>
  <c r="H728" i="2"/>
  <c r="I728" i="2" s="1"/>
  <c r="H639" i="2"/>
  <c r="I639" i="2" s="1"/>
  <c r="H424" i="2"/>
  <c r="I424" i="2" s="1"/>
  <c r="H414" i="2"/>
  <c r="I414" i="2" s="1"/>
  <c r="H369" i="2"/>
  <c r="I369" i="2" s="1"/>
  <c r="H351" i="2"/>
  <c r="I351" i="2" s="1"/>
  <c r="H334" i="2"/>
  <c r="I334" i="2" s="1"/>
  <c r="H330" i="2"/>
  <c r="I330" i="2" s="1"/>
  <c r="H197" i="2"/>
  <c r="I197" i="2" s="1"/>
  <c r="H150" i="2"/>
  <c r="I150" i="2" s="1"/>
  <c r="H84" i="2"/>
  <c r="I84" i="2" s="1"/>
  <c r="H79" i="2"/>
  <c r="I79" i="2" s="1"/>
  <c r="H50" i="2"/>
  <c r="I50" i="2" s="1"/>
  <c r="H942" i="2"/>
  <c r="I942" i="2" s="1"/>
  <c r="H903" i="2"/>
  <c r="I903" i="2" s="1"/>
  <c r="H837" i="2"/>
  <c r="I837" i="2" s="1"/>
  <c r="H832" i="2"/>
  <c r="I832" i="2" s="1"/>
  <c r="H802" i="2"/>
  <c r="I802" i="2" s="1"/>
  <c r="H779" i="2"/>
  <c r="I779" i="2" s="1"/>
  <c r="H716" i="2"/>
  <c r="I716" i="2" s="1"/>
  <c r="H646" i="2"/>
  <c r="I646" i="2" s="1"/>
  <c r="H644" i="2"/>
  <c r="I644" i="2" s="1"/>
  <c r="H617" i="2"/>
  <c r="I617" i="2" s="1"/>
  <c r="H535" i="2"/>
  <c r="I535" i="2" s="1"/>
  <c r="H492" i="2"/>
  <c r="I492" i="2" s="1"/>
  <c r="H463" i="2"/>
  <c r="I463" i="2" s="1"/>
  <c r="H338" i="2"/>
  <c r="I338" i="2" s="1"/>
  <c r="H298" i="2"/>
  <c r="I298" i="2" s="1"/>
  <c r="H297" i="2"/>
  <c r="I297" i="2" s="1"/>
  <c r="H260" i="2"/>
  <c r="I260" i="2" s="1"/>
  <c r="H242" i="2"/>
  <c r="I242" i="2" s="1"/>
  <c r="H238" i="2"/>
  <c r="I238" i="2" s="1"/>
  <c r="H198" i="2"/>
  <c r="I198" i="2" s="1"/>
  <c r="H164" i="2"/>
  <c r="I164" i="2" s="1"/>
  <c r="H163" i="2"/>
  <c r="I163" i="2" s="1"/>
  <c r="H105" i="2"/>
  <c r="I105" i="2" s="1"/>
  <c r="H58" i="2"/>
  <c r="I58" i="2" s="1"/>
  <c r="H36" i="2"/>
  <c r="I36" i="2" s="1"/>
  <c r="H858" i="2"/>
  <c r="I858" i="2" s="1"/>
  <c r="H833" i="2"/>
  <c r="I833" i="2" s="1"/>
  <c r="H819" i="2"/>
  <c r="I819" i="2" s="1"/>
  <c r="H814" i="2"/>
  <c r="I814" i="2" s="1"/>
  <c r="H808" i="2"/>
  <c r="I808" i="2" s="1"/>
  <c r="H736" i="2"/>
  <c r="I736" i="2" s="1"/>
  <c r="H671" i="2"/>
  <c r="I671" i="2" s="1"/>
  <c r="H665" i="2"/>
  <c r="I665" i="2" s="1"/>
  <c r="H661" i="2"/>
  <c r="I661" i="2" s="1"/>
  <c r="H643" i="2"/>
  <c r="I643" i="2" s="1"/>
  <c r="H616" i="2"/>
  <c r="I616" i="2" s="1"/>
  <c r="H586" i="2"/>
  <c r="I586" i="2" s="1"/>
  <c r="H585" i="2"/>
  <c r="I585" i="2" s="1"/>
  <c r="H582" i="2"/>
  <c r="I582" i="2" s="1"/>
  <c r="H555" i="2"/>
  <c r="I555" i="2" s="1"/>
  <c r="H534" i="2"/>
  <c r="I534" i="2" s="1"/>
  <c r="H497" i="2"/>
  <c r="I497" i="2" s="1"/>
  <c r="H454" i="2"/>
  <c r="I454" i="2" s="1"/>
  <c r="H439" i="2"/>
  <c r="I439" i="2" s="1"/>
  <c r="H437" i="2"/>
  <c r="I437" i="2" s="1"/>
  <c r="H365" i="2"/>
  <c r="I365" i="2" s="1"/>
  <c r="H363" i="2"/>
  <c r="I363" i="2" s="1"/>
  <c r="H321" i="2"/>
  <c r="I321" i="2" s="1"/>
  <c r="H301" i="2"/>
  <c r="I301" i="2" s="1"/>
  <c r="H262" i="2"/>
  <c r="I262" i="2" s="1"/>
  <c r="H195" i="2"/>
  <c r="I195" i="2" s="1"/>
  <c r="H161" i="2"/>
  <c r="I161" i="2" s="1"/>
  <c r="H145" i="2"/>
  <c r="I145" i="2" s="1"/>
  <c r="H138" i="2"/>
  <c r="I138" i="2" s="1"/>
  <c r="H116" i="2"/>
  <c r="I116" i="2" s="1"/>
  <c r="H115" i="2"/>
  <c r="I115" i="2" s="1"/>
  <c r="H94" i="2"/>
  <c r="I94" i="2" s="1"/>
  <c r="H71" i="2"/>
  <c r="I71" i="2" s="1"/>
  <c r="H25" i="2"/>
  <c r="I25" i="2" s="1"/>
  <c r="H923" i="2"/>
  <c r="I923" i="2" s="1"/>
  <c r="H907" i="2"/>
  <c r="I907" i="2" s="1"/>
  <c r="H862" i="2"/>
  <c r="I862" i="2" s="1"/>
  <c r="H843" i="2"/>
  <c r="I843" i="2" s="1"/>
  <c r="H820" i="2"/>
  <c r="I820" i="2" s="1"/>
  <c r="H817" i="2"/>
  <c r="I817" i="2" s="1"/>
  <c r="H800" i="2"/>
  <c r="I800" i="2" s="1"/>
  <c r="H781" i="2"/>
  <c r="I781" i="2" s="1"/>
  <c r="H756" i="2"/>
  <c r="I756" i="2" s="1"/>
  <c r="H744" i="2"/>
  <c r="I744" i="2" s="1"/>
  <c r="H732" i="2"/>
  <c r="I732" i="2" s="1"/>
  <c r="H720" i="2"/>
  <c r="I720" i="2" s="1"/>
  <c r="H625" i="2"/>
  <c r="I625" i="2" s="1"/>
  <c r="H624" i="2"/>
  <c r="I624" i="2" s="1"/>
  <c r="H612" i="2"/>
  <c r="I612" i="2" s="1"/>
  <c r="H566" i="2"/>
  <c r="I566" i="2" s="1"/>
  <c r="H544" i="2"/>
  <c r="I544" i="2" s="1"/>
  <c r="H508" i="2"/>
  <c r="I508" i="2" s="1"/>
  <c r="H469" i="2"/>
  <c r="I469" i="2" s="1"/>
  <c r="H395" i="2"/>
  <c r="I395" i="2" s="1"/>
  <c r="H366" i="2"/>
  <c r="I366" i="2" s="1"/>
  <c r="H356" i="2"/>
  <c r="I356" i="2" s="1"/>
  <c r="H305" i="2"/>
  <c r="I305" i="2" s="1"/>
  <c r="H228" i="2"/>
  <c r="I228" i="2" s="1"/>
  <c r="H205" i="2"/>
  <c r="I205" i="2" s="1"/>
  <c r="H176" i="2"/>
  <c r="I176" i="2" s="1"/>
  <c r="H120" i="2"/>
  <c r="I120" i="2" s="1"/>
  <c r="H886" i="2"/>
  <c r="I886" i="2" s="1"/>
  <c r="H866" i="2"/>
  <c r="I866" i="2" s="1"/>
  <c r="H864" i="2"/>
  <c r="I864" i="2" s="1"/>
  <c r="H828" i="2"/>
  <c r="I828" i="2" s="1"/>
  <c r="H827" i="2"/>
  <c r="I827" i="2" s="1"/>
  <c r="H769" i="2"/>
  <c r="I769" i="2" s="1"/>
  <c r="H724" i="2"/>
  <c r="I724" i="2" s="1"/>
  <c r="H718" i="2"/>
  <c r="I718" i="2" s="1"/>
  <c r="H669" i="2"/>
  <c r="I669" i="2" s="1"/>
  <c r="H648" i="2"/>
  <c r="I648" i="2" s="1"/>
  <c r="H642" i="2"/>
  <c r="I642" i="2" s="1"/>
  <c r="H622" i="2"/>
  <c r="I622" i="2" s="1"/>
  <c r="H609" i="2"/>
  <c r="I609" i="2" s="1"/>
  <c r="H562" i="2"/>
  <c r="I562" i="2" s="1"/>
  <c r="H558" i="2"/>
  <c r="I558" i="2" s="1"/>
  <c r="H552" i="2"/>
  <c r="I552" i="2" s="1"/>
  <c r="H541" i="2"/>
  <c r="I541" i="2" s="1"/>
  <c r="H530" i="2"/>
  <c r="I530" i="2" s="1"/>
  <c r="H509" i="2"/>
  <c r="I509" i="2" s="1"/>
  <c r="H491" i="2"/>
  <c r="I491" i="2" s="1"/>
  <c r="H460" i="2"/>
  <c r="I460" i="2" s="1"/>
  <c r="H440" i="2"/>
  <c r="I440" i="2" s="1"/>
  <c r="H373" i="2"/>
  <c r="I373" i="2" s="1"/>
  <c r="H367" i="2"/>
  <c r="I367" i="2" s="1"/>
  <c r="H361" i="2"/>
  <c r="I361" i="2" s="1"/>
  <c r="H307" i="2"/>
  <c r="I307" i="2" s="1"/>
  <c r="H229" i="2"/>
  <c r="I229" i="2" s="1"/>
  <c r="H211" i="2"/>
  <c r="I211" i="2" s="1"/>
  <c r="H157" i="2"/>
  <c r="I157" i="2" s="1"/>
  <c r="H110" i="2"/>
  <c r="I110" i="2" s="1"/>
  <c r="H938" i="2"/>
  <c r="I938" i="2" s="1"/>
  <c r="H902" i="2"/>
  <c r="I902" i="2" s="1"/>
  <c r="H829" i="2"/>
  <c r="I829" i="2" s="1"/>
  <c r="H676" i="2"/>
  <c r="I676" i="2" s="1"/>
  <c r="H663" i="2"/>
  <c r="I663" i="2" s="1"/>
  <c r="H640" i="2"/>
  <c r="I640" i="2" s="1"/>
  <c r="H550" i="2"/>
  <c r="I550" i="2" s="1"/>
  <c r="H515" i="2"/>
  <c r="I515" i="2" s="1"/>
  <c r="H502" i="2"/>
  <c r="I502" i="2" s="1"/>
  <c r="H496" i="2"/>
  <c r="I496" i="2" s="1"/>
  <c r="H453" i="2"/>
  <c r="I453" i="2" s="1"/>
  <c r="H444" i="2"/>
  <c r="I444" i="2" s="1"/>
  <c r="H438" i="2"/>
  <c r="I438" i="2" s="1"/>
  <c r="H380" i="2"/>
  <c r="I380" i="2" s="1"/>
  <c r="H376" i="2"/>
  <c r="I376" i="2" s="1"/>
  <c r="H358" i="2"/>
  <c r="I358" i="2" s="1"/>
  <c r="H324" i="2"/>
  <c r="I324" i="2" s="1"/>
  <c r="H311" i="2"/>
  <c r="I311" i="2" s="1"/>
  <c r="H290" i="2"/>
  <c r="I290" i="2" s="1"/>
  <c r="H256" i="2"/>
  <c r="I256" i="2" s="1"/>
  <c r="H214" i="2"/>
  <c r="I214" i="2" s="1"/>
  <c r="H174" i="2"/>
  <c r="I174" i="2" s="1"/>
  <c r="H155" i="2"/>
  <c r="I155" i="2" s="1"/>
  <c r="H111" i="2"/>
  <c r="I111" i="2" s="1"/>
  <c r="H22" i="2"/>
  <c r="H927" i="2"/>
  <c r="I927" i="2" s="1"/>
  <c r="H908" i="2"/>
  <c r="I908" i="2" s="1"/>
  <c r="H865" i="2"/>
  <c r="I865" i="2" s="1"/>
  <c r="H849" i="2"/>
  <c r="I849" i="2" s="1"/>
  <c r="H842" i="2"/>
  <c r="I842" i="2" s="1"/>
  <c r="H812" i="2"/>
  <c r="I812" i="2" s="1"/>
  <c r="H774" i="2"/>
  <c r="I774" i="2" s="1"/>
  <c r="H772" i="2"/>
  <c r="I772" i="2" s="1"/>
  <c r="H758" i="2"/>
  <c r="I758" i="2" s="1"/>
  <c r="H737" i="2"/>
  <c r="I737" i="2" s="1"/>
  <c r="H734" i="2"/>
  <c r="I734" i="2" s="1"/>
  <c r="H699" i="2"/>
  <c r="I699" i="2" s="1"/>
  <c r="H682" i="2"/>
  <c r="I682" i="2" s="1"/>
  <c r="H651" i="2"/>
  <c r="I651" i="2" s="1"/>
  <c r="H631" i="2"/>
  <c r="I631" i="2" s="1"/>
  <c r="H623" i="2"/>
  <c r="I623" i="2" s="1"/>
  <c r="H613" i="2"/>
  <c r="I613" i="2" s="1"/>
  <c r="H610" i="2"/>
  <c r="I610" i="2" s="1"/>
  <c r="H597" i="2"/>
  <c r="I597" i="2" s="1"/>
  <c r="H538" i="2"/>
  <c r="I538" i="2" s="1"/>
  <c r="H531" i="2"/>
  <c r="I531" i="2" s="1"/>
  <c r="H513" i="2"/>
  <c r="I513" i="2" s="1"/>
  <c r="H499" i="2"/>
  <c r="I499" i="2" s="1"/>
  <c r="H480" i="2"/>
  <c r="I480" i="2" s="1"/>
  <c r="H461" i="2"/>
  <c r="I461" i="2" s="1"/>
  <c r="H428" i="2"/>
  <c r="I428" i="2" s="1"/>
  <c r="H423" i="2"/>
  <c r="I423" i="2" s="1"/>
  <c r="H416" i="2"/>
  <c r="I416" i="2" s="1"/>
  <c r="H413" i="2"/>
  <c r="I413" i="2" s="1"/>
  <c r="H399" i="2"/>
  <c r="I399" i="2" s="1"/>
  <c r="H337" i="2"/>
  <c r="I337" i="2" s="1"/>
  <c r="H314" i="2"/>
  <c r="I314" i="2" s="1"/>
  <c r="H313" i="2"/>
  <c r="I313" i="2" s="1"/>
  <c r="H308" i="2"/>
  <c r="I308" i="2" s="1"/>
  <c r="H291" i="2"/>
  <c r="I291" i="2" s="1"/>
  <c r="H282" i="2"/>
  <c r="I282" i="2" s="1"/>
  <c r="H189" i="2"/>
  <c r="I189" i="2" s="1"/>
  <c r="H102" i="2"/>
  <c r="I102" i="2" s="1"/>
  <c r="H98" i="2"/>
  <c r="I98" i="2" s="1"/>
  <c r="H92" i="2"/>
  <c r="I92" i="2" s="1"/>
  <c r="H70" i="2"/>
  <c r="I70" i="2" s="1"/>
  <c r="H66" i="2"/>
  <c r="I66" i="2" s="1"/>
  <c r="H43" i="2"/>
  <c r="I43" i="2" s="1"/>
  <c r="H12" i="2"/>
  <c r="I12" i="2" s="1"/>
  <c r="H939" i="2"/>
  <c r="I939" i="2" s="1"/>
  <c r="H895" i="2"/>
  <c r="I895" i="2" s="1"/>
  <c r="H885" i="2"/>
  <c r="I885" i="2" s="1"/>
  <c r="H835" i="2"/>
  <c r="I835" i="2" s="1"/>
  <c r="H831" i="2"/>
  <c r="I831" i="2" s="1"/>
  <c r="H795" i="2"/>
  <c r="I795" i="2" s="1"/>
  <c r="H743" i="2"/>
  <c r="I743" i="2" s="1"/>
  <c r="H731" i="2"/>
  <c r="I731" i="2" s="1"/>
  <c r="H726" i="2"/>
  <c r="I726" i="2" s="1"/>
  <c r="H704" i="2"/>
  <c r="I704" i="2" s="1"/>
  <c r="H703" i="2"/>
  <c r="I703" i="2" s="1"/>
  <c r="H693" i="2"/>
  <c r="I693" i="2" s="1"/>
  <c r="H670" i="2"/>
  <c r="I670" i="2" s="1"/>
  <c r="H620" i="2"/>
  <c r="I620" i="2" s="1"/>
  <c r="H599" i="2"/>
  <c r="I599" i="2" s="1"/>
  <c r="H583" i="2"/>
  <c r="I583" i="2" s="1"/>
  <c r="H549" i="2"/>
  <c r="I549" i="2" s="1"/>
  <c r="H546" i="2"/>
  <c r="I546" i="2" s="1"/>
  <c r="H523" i="2"/>
  <c r="I523" i="2" s="1"/>
  <c r="H501" i="2"/>
  <c r="I501" i="2" s="1"/>
  <c r="H464" i="2"/>
  <c r="I464" i="2" s="1"/>
  <c r="H457" i="2"/>
  <c r="I457" i="2" s="1"/>
  <c r="H422" i="2"/>
  <c r="I422" i="2" s="1"/>
  <c r="H406" i="2"/>
  <c r="I406" i="2" s="1"/>
  <c r="H322" i="2"/>
  <c r="I322" i="2" s="1"/>
  <c r="H295" i="2"/>
  <c r="I295" i="2" s="1"/>
  <c r="H280" i="2"/>
  <c r="I280" i="2" s="1"/>
  <c r="H261" i="2"/>
  <c r="I261" i="2" s="1"/>
  <c r="H253" i="2"/>
  <c r="I253" i="2" s="1"/>
  <c r="H250" i="2"/>
  <c r="I250" i="2" s="1"/>
  <c r="H200" i="2"/>
  <c r="I200" i="2" s="1"/>
  <c r="H187" i="2"/>
  <c r="I187" i="2" s="1"/>
  <c r="H144" i="2"/>
  <c r="I144" i="2" s="1"/>
  <c r="H127" i="2"/>
  <c r="I127" i="2" s="1"/>
  <c r="H107" i="2"/>
  <c r="I107" i="2" s="1"/>
  <c r="H10" i="2"/>
  <c r="I10" i="2" s="1"/>
  <c r="H901" i="2"/>
  <c r="I901" i="2" s="1"/>
  <c r="H884" i="2"/>
  <c r="I884" i="2" s="1"/>
  <c r="H860" i="2"/>
  <c r="I860" i="2" s="1"/>
  <c r="H834" i="2"/>
  <c r="I834" i="2" s="1"/>
  <c r="H801" i="2"/>
  <c r="I801" i="2" s="1"/>
  <c r="H777" i="2"/>
  <c r="I777" i="2" s="1"/>
  <c r="H753" i="2"/>
  <c r="I753" i="2" s="1"/>
  <c r="H729" i="2"/>
  <c r="I729" i="2" s="1"/>
  <c r="H719" i="2"/>
  <c r="I719" i="2" s="1"/>
  <c r="H717" i="2"/>
  <c r="I717" i="2" s="1"/>
  <c r="H709" i="2"/>
  <c r="I709" i="2" s="1"/>
  <c r="H675" i="2"/>
  <c r="I675" i="2" s="1"/>
  <c r="H645" i="2"/>
  <c r="I645" i="2" s="1"/>
  <c r="H628" i="2"/>
  <c r="I628" i="2" s="1"/>
  <c r="H590" i="2"/>
  <c r="I590" i="2" s="1"/>
  <c r="H581" i="2"/>
  <c r="I581" i="2" s="1"/>
  <c r="H532" i="2"/>
  <c r="I532" i="2" s="1"/>
  <c r="H449" i="2"/>
  <c r="I449" i="2" s="1"/>
  <c r="H426" i="2"/>
  <c r="I426" i="2" s="1"/>
  <c r="H410" i="2"/>
  <c r="I410" i="2" s="1"/>
  <c r="H371" i="2"/>
  <c r="I371" i="2" s="1"/>
  <c r="H360" i="2"/>
  <c r="I360" i="2" s="1"/>
  <c r="H357" i="2"/>
  <c r="I357" i="2" s="1"/>
  <c r="H347" i="2"/>
  <c r="I347" i="2" s="1"/>
  <c r="H288" i="2"/>
  <c r="I288" i="2" s="1"/>
  <c r="H268" i="2"/>
  <c r="I268" i="2" s="1"/>
  <c r="H248" i="2"/>
  <c r="I248" i="2" s="1"/>
  <c r="H245" i="2"/>
  <c r="I245" i="2" s="1"/>
  <c r="H240" i="2"/>
  <c r="I240" i="2" s="1"/>
  <c r="H227" i="2"/>
  <c r="I227" i="2" s="1"/>
  <c r="H221" i="2"/>
  <c r="I221" i="2" s="1"/>
  <c r="H204" i="2"/>
  <c r="I204" i="2" s="1"/>
  <c r="H156" i="2"/>
  <c r="I156" i="2" s="1"/>
  <c r="H130" i="2"/>
  <c r="I130" i="2" s="1"/>
  <c r="H123" i="2"/>
  <c r="I123" i="2" s="1"/>
  <c r="H118" i="2"/>
  <c r="I118" i="2" s="1"/>
  <c r="H113" i="2"/>
  <c r="I113" i="2" s="1"/>
  <c r="H82" i="2"/>
  <c r="I82" i="2" s="1"/>
  <c r="H73" i="2"/>
  <c r="I73" i="2" s="1"/>
  <c r="H68" i="2"/>
  <c r="I68" i="2" s="1"/>
  <c r="H49" i="2"/>
  <c r="I49" i="2" s="1"/>
  <c r="H27" i="2"/>
  <c r="I27" i="2" s="1"/>
  <c r="H7" i="2"/>
  <c r="I7" i="2" s="1"/>
  <c r="H943" i="2"/>
  <c r="I943" i="2" s="1"/>
  <c r="H926" i="2"/>
  <c r="I926" i="2" s="1"/>
  <c r="H914" i="2"/>
  <c r="I914" i="2" s="1"/>
  <c r="H890" i="2"/>
  <c r="I890" i="2" s="1"/>
  <c r="H870" i="2"/>
  <c r="I870" i="2" s="1"/>
  <c r="H868" i="2"/>
  <c r="I868" i="2" s="1"/>
  <c r="H788" i="2"/>
  <c r="I788" i="2" s="1"/>
  <c r="H783" i="2"/>
  <c r="I783" i="2" s="1"/>
  <c r="H741" i="2"/>
  <c r="I741" i="2" s="1"/>
  <c r="H725" i="2"/>
  <c r="I725" i="2" s="1"/>
  <c r="H705" i="2"/>
  <c r="I705" i="2" s="1"/>
  <c r="H700" i="2"/>
  <c r="I700" i="2" s="1"/>
  <c r="H678" i="2"/>
  <c r="I678" i="2" s="1"/>
  <c r="H677" i="2"/>
  <c r="I677" i="2" s="1"/>
  <c r="H673" i="2"/>
  <c r="I673" i="2" s="1"/>
  <c r="H593" i="2"/>
  <c r="I593" i="2" s="1"/>
  <c r="H517" i="2"/>
  <c r="I517" i="2" s="1"/>
  <c r="H511" i="2"/>
  <c r="I511" i="2" s="1"/>
  <c r="H495" i="2"/>
  <c r="I495" i="2" s="1"/>
  <c r="H487" i="2"/>
  <c r="I487" i="2" s="1"/>
  <c r="H479" i="2"/>
  <c r="I479" i="2" s="1"/>
  <c r="H459" i="2"/>
  <c r="I459" i="2" s="1"/>
  <c r="H455" i="2"/>
  <c r="I455" i="2" s="1"/>
  <c r="H448" i="2"/>
  <c r="I448" i="2" s="1"/>
  <c r="H441" i="2"/>
  <c r="I441" i="2" s="1"/>
  <c r="H429" i="2"/>
  <c r="I429" i="2" s="1"/>
  <c r="H403" i="2"/>
  <c r="I403" i="2" s="1"/>
  <c r="H389" i="2"/>
  <c r="I389" i="2" s="1"/>
  <c r="H384" i="2"/>
  <c r="I384" i="2" s="1"/>
  <c r="H353" i="2"/>
  <c r="I353" i="2" s="1"/>
  <c r="H340" i="2"/>
  <c r="I340" i="2" s="1"/>
  <c r="H317" i="2"/>
  <c r="I317" i="2" s="1"/>
  <c r="H293" i="2"/>
  <c r="I293" i="2" s="1"/>
  <c r="H255" i="2"/>
  <c r="I255" i="2" s="1"/>
  <c r="H222" i="2"/>
  <c r="I222" i="2" s="1"/>
  <c r="H190" i="2"/>
  <c r="I190" i="2" s="1"/>
  <c r="H175" i="2"/>
  <c r="I175" i="2" s="1"/>
  <c r="H171" i="2"/>
  <c r="I171" i="2" s="1"/>
  <c r="H148" i="2"/>
  <c r="I148" i="2" s="1"/>
  <c r="H114" i="2"/>
  <c r="I114" i="2" s="1"/>
  <c r="H97" i="2"/>
  <c r="I97" i="2" s="1"/>
  <c r="H95" i="2"/>
  <c r="I95" i="2" s="1"/>
  <c r="H88" i="2"/>
  <c r="I88" i="2" s="1"/>
  <c r="H78" i="2"/>
  <c r="I78" i="2" s="1"/>
  <c r="H60" i="2"/>
  <c r="I60" i="2" s="1"/>
  <c r="H9" i="2"/>
  <c r="I9" i="2" s="1"/>
  <c r="H945" i="2"/>
  <c r="I945" i="2" s="1"/>
  <c r="H932" i="2"/>
  <c r="I932" i="2" s="1"/>
  <c r="H918" i="2"/>
  <c r="I918" i="2" s="1"/>
  <c r="H910" i="2"/>
  <c r="I910" i="2" s="1"/>
  <c r="H880" i="2"/>
  <c r="I880" i="2" s="1"/>
  <c r="H822" i="2"/>
  <c r="I822" i="2" s="1"/>
  <c r="H773" i="2"/>
  <c r="I773" i="2" s="1"/>
  <c r="H713" i="2"/>
  <c r="I713" i="2" s="1"/>
  <c r="H708" i="2"/>
  <c r="I708" i="2" s="1"/>
  <c r="H707" i="2"/>
  <c r="I707" i="2" s="1"/>
  <c r="H660" i="2"/>
  <c r="I660" i="2" s="1"/>
  <c r="H600" i="2"/>
  <c r="I600" i="2" s="1"/>
  <c r="H540" i="2"/>
  <c r="I540" i="2" s="1"/>
  <c r="H522" i="2"/>
  <c r="I522" i="2" s="1"/>
  <c r="H514" i="2"/>
  <c r="I514" i="2" s="1"/>
  <c r="H490" i="2"/>
  <c r="I490" i="2" s="1"/>
  <c r="H477" i="2"/>
  <c r="I477" i="2" s="1"/>
  <c r="H407" i="2"/>
  <c r="I407" i="2" s="1"/>
  <c r="H405" i="2"/>
  <c r="I405" i="2" s="1"/>
  <c r="H359" i="2"/>
  <c r="I359" i="2" s="1"/>
  <c r="H333" i="2"/>
  <c r="I333" i="2" s="1"/>
  <c r="H281" i="2"/>
  <c r="I281" i="2" s="1"/>
  <c r="H269" i="2"/>
  <c r="I269" i="2" s="1"/>
  <c r="H264" i="2"/>
  <c r="I264" i="2" s="1"/>
  <c r="H185" i="2"/>
  <c r="I185" i="2" s="1"/>
  <c r="H170" i="2"/>
  <c r="I170" i="2" s="1"/>
  <c r="H108" i="2"/>
  <c r="I108" i="2" s="1"/>
  <c r="H101" i="2"/>
  <c r="I101" i="2" s="1"/>
  <c r="H90" i="2"/>
  <c r="I90" i="2" s="1"/>
  <c r="H28" i="2"/>
  <c r="I28" i="2" s="1"/>
  <c r="H17" i="2"/>
  <c r="I17" i="2" s="1"/>
  <c r="H11" i="2"/>
  <c r="I11" i="2" s="1"/>
  <c r="H925" i="2"/>
  <c r="I925" i="2" s="1"/>
  <c r="H852" i="2"/>
  <c r="I852" i="2" s="1"/>
  <c r="H848" i="2"/>
  <c r="I848" i="2" s="1"/>
  <c r="H799" i="2"/>
  <c r="I799" i="2" s="1"/>
  <c r="H798" i="2"/>
  <c r="I798" i="2" s="1"/>
  <c r="H735" i="2"/>
  <c r="I735" i="2" s="1"/>
  <c r="H723" i="2"/>
  <c r="I723" i="2" s="1"/>
  <c r="H711" i="2"/>
  <c r="I711" i="2" s="1"/>
  <c r="H701" i="2"/>
  <c r="I701" i="2" s="1"/>
  <c r="H697" i="2"/>
  <c r="I697" i="2" s="1"/>
  <c r="H680" i="2"/>
  <c r="I680" i="2" s="1"/>
  <c r="H627" i="2"/>
  <c r="I627" i="2" s="1"/>
  <c r="H604" i="2"/>
  <c r="I604" i="2" s="1"/>
  <c r="H603" i="2"/>
  <c r="I603" i="2" s="1"/>
  <c r="H601" i="2"/>
  <c r="I601" i="2" s="1"/>
  <c r="H594" i="2"/>
  <c r="I594" i="2" s="1"/>
  <c r="H579" i="2"/>
  <c r="I579" i="2" s="1"/>
  <c r="H561" i="2"/>
  <c r="I561" i="2" s="1"/>
  <c r="H551" i="2"/>
  <c r="I551" i="2" s="1"/>
  <c r="H543" i="2"/>
  <c r="I543" i="2" s="1"/>
  <c r="H481" i="2"/>
  <c r="I481" i="2" s="1"/>
  <c r="H473" i="2"/>
  <c r="I473" i="2" s="1"/>
  <c r="H434" i="2"/>
  <c r="I434" i="2" s="1"/>
  <c r="H346" i="2"/>
  <c r="I346" i="2" s="1"/>
  <c r="H312" i="2"/>
  <c r="I312" i="2" s="1"/>
  <c r="H284" i="2"/>
  <c r="I284" i="2" s="1"/>
  <c r="H249" i="2"/>
  <c r="I249" i="2" s="1"/>
  <c r="H236" i="2"/>
  <c r="I236" i="2" s="1"/>
  <c r="H235" i="2"/>
  <c r="I235" i="2" s="1"/>
  <c r="H218" i="2"/>
  <c r="I218" i="2" s="1"/>
  <c r="H217" i="2"/>
  <c r="I217" i="2" s="1"/>
  <c r="H184" i="2"/>
  <c r="I184" i="2" s="1"/>
  <c r="H183" i="2"/>
  <c r="I183" i="2" s="1"/>
  <c r="H162" i="2"/>
  <c r="I162" i="2" s="1"/>
  <c r="H61" i="2"/>
  <c r="I61" i="2" s="1"/>
  <c r="H46" i="2"/>
  <c r="I46" i="2" s="1"/>
  <c r="H37" i="2"/>
  <c r="I37" i="2" s="1"/>
  <c r="H19" i="2"/>
  <c r="I19" i="2" s="1"/>
  <c r="H18" i="2"/>
  <c r="H863" i="2"/>
  <c r="I863" i="2" s="1"/>
  <c r="H635" i="2"/>
  <c r="I635" i="2" s="1"/>
  <c r="H588" i="2"/>
  <c r="I588" i="2" s="1"/>
  <c r="H528" i="2"/>
  <c r="I528" i="2" s="1"/>
  <c r="H512" i="2"/>
  <c r="I512" i="2" s="1"/>
  <c r="H172" i="2"/>
  <c r="I172" i="2" s="1"/>
  <c r="H86" i="2"/>
  <c r="I86" i="2" s="1"/>
  <c r="H76" i="2"/>
  <c r="I76" i="2" s="1"/>
  <c r="H900" i="2"/>
  <c r="I900" i="2" s="1"/>
  <c r="H695" i="2"/>
  <c r="I695" i="2" s="1"/>
  <c r="H584" i="2"/>
  <c r="I584" i="2" s="1"/>
  <c r="H503" i="2"/>
  <c r="I503" i="2" s="1"/>
  <c r="H472" i="2"/>
  <c r="I472" i="2" s="1"/>
  <c r="H393" i="2"/>
  <c r="I393" i="2" s="1"/>
  <c r="H286" i="2"/>
  <c r="I286" i="2" s="1"/>
  <c r="H81" i="2"/>
  <c r="I81" i="2" s="1"/>
  <c r="H69" i="2"/>
  <c r="I69" i="2" s="1"/>
  <c r="H933" i="2"/>
  <c r="I933" i="2" s="1"/>
  <c r="H875" i="2"/>
  <c r="I875" i="2" s="1"/>
  <c r="H850" i="2"/>
  <c r="I850" i="2" s="1"/>
  <c r="H787" i="2"/>
  <c r="I787" i="2" s="1"/>
  <c r="H754" i="2"/>
  <c r="I754" i="2" s="1"/>
  <c r="H750" i="2"/>
  <c r="I750" i="2" s="1"/>
  <c r="H450" i="2"/>
  <c r="I450" i="2" s="1"/>
  <c r="H390" i="2"/>
  <c r="I390" i="2" s="1"/>
  <c r="H378" i="2"/>
  <c r="I378" i="2" s="1"/>
  <c r="H348" i="2"/>
  <c r="I348" i="2" s="1"/>
  <c r="H192" i="2"/>
  <c r="I192" i="2" s="1"/>
  <c r="H166" i="2"/>
  <c r="I166" i="2" s="1"/>
  <c r="H159" i="2"/>
  <c r="I159" i="2" s="1"/>
  <c r="H53" i="2"/>
  <c r="I53" i="2" s="1"/>
  <c r="H898" i="2"/>
  <c r="I898" i="2" s="1"/>
  <c r="H780" i="2"/>
  <c r="I780" i="2" s="1"/>
  <c r="H714" i="2"/>
  <c r="I714" i="2" s="1"/>
  <c r="H696" i="2"/>
  <c r="I696" i="2" s="1"/>
  <c r="H527" i="2"/>
  <c r="I527" i="2" s="1"/>
  <c r="H396" i="2"/>
  <c r="I396" i="2" s="1"/>
  <c r="H208" i="2"/>
  <c r="I208" i="2" s="1"/>
  <c r="H65" i="2"/>
  <c r="I65" i="2" s="1"/>
  <c r="H45" i="2"/>
  <c r="I45" i="2" s="1"/>
  <c r="H31" i="2"/>
  <c r="I31" i="2" s="1"/>
  <c r="H891" i="2"/>
  <c r="I891" i="2" s="1"/>
  <c r="H836" i="2"/>
  <c r="I836" i="2" s="1"/>
  <c r="H791" i="2"/>
  <c r="I791" i="2" s="1"/>
  <c r="H653" i="2"/>
  <c r="I653" i="2" s="1"/>
  <c r="H605" i="2"/>
  <c r="I605" i="2" s="1"/>
  <c r="H591" i="2"/>
  <c r="I591" i="2" s="1"/>
  <c r="H560" i="2"/>
  <c r="I560" i="2" s="1"/>
  <c r="H452" i="2"/>
  <c r="I452" i="2" s="1"/>
  <c r="H364" i="2"/>
  <c r="I364" i="2" s="1"/>
  <c r="H230" i="2"/>
  <c r="I230" i="2" s="1"/>
  <c r="H103" i="2"/>
  <c r="I103" i="2" s="1"/>
  <c r="H100" i="2"/>
  <c r="I100" i="2" s="1"/>
  <c r="H924" i="2"/>
  <c r="I924" i="2" s="1"/>
  <c r="H767" i="2"/>
  <c r="I767" i="2" s="1"/>
  <c r="H762" i="2"/>
  <c r="I762" i="2" s="1"/>
  <c r="H760" i="2"/>
  <c r="I760" i="2" s="1"/>
  <c r="H674" i="2"/>
  <c r="I674" i="2" s="1"/>
  <c r="H569" i="2"/>
  <c r="I569" i="2" s="1"/>
  <c r="H488" i="2"/>
  <c r="I488" i="2" s="1"/>
  <c r="H411" i="2"/>
  <c r="I411" i="2" s="1"/>
  <c r="H409" i="2"/>
  <c r="I409" i="2" s="1"/>
  <c r="H220" i="2"/>
  <c r="I220" i="2" s="1"/>
  <c r="H210" i="2"/>
  <c r="I210" i="2" s="1"/>
  <c r="H67" i="2"/>
  <c r="I67" i="2" s="1"/>
  <c r="H944" i="2"/>
  <c r="I944" i="2" s="1"/>
  <c r="H882" i="2"/>
  <c r="I882" i="2" s="1"/>
  <c r="H748" i="2"/>
  <c r="I748" i="2" s="1"/>
  <c r="H747" i="2"/>
  <c r="I747" i="2" s="1"/>
  <c r="H510" i="2"/>
  <c r="I510" i="2" s="1"/>
  <c r="H475" i="2"/>
  <c r="I475" i="2" s="1"/>
  <c r="H404" i="2"/>
  <c r="I404" i="2" s="1"/>
  <c r="H402" i="2"/>
  <c r="I402" i="2" s="1"/>
  <c r="H350" i="2"/>
  <c r="I350" i="2" s="1"/>
  <c r="H287" i="2"/>
  <c r="I287" i="2" s="1"/>
  <c r="H160" i="2"/>
  <c r="I160" i="2" s="1"/>
  <c r="H153" i="2"/>
  <c r="I153" i="2" s="1"/>
  <c r="H143" i="2"/>
  <c r="I143" i="2" s="1"/>
  <c r="H916" i="2"/>
  <c r="I916" i="2" s="1"/>
  <c r="H698" i="2"/>
  <c r="I698" i="2" s="1"/>
  <c r="H443" i="2"/>
  <c r="I443" i="2" s="1"/>
  <c r="H431" i="2"/>
  <c r="I431" i="2" s="1"/>
  <c r="H285" i="2"/>
  <c r="I285" i="2" s="1"/>
  <c r="H259" i="2"/>
  <c r="I259" i="2" s="1"/>
  <c r="H121" i="2"/>
  <c r="I121" i="2" s="1"/>
  <c r="H54" i="2"/>
  <c r="I54" i="2" s="1"/>
  <c r="H630" i="2"/>
  <c r="I630" i="2" s="1"/>
  <c r="H435" i="2"/>
  <c r="I435" i="2" s="1"/>
  <c r="H418" i="2"/>
  <c r="I418" i="2" s="1"/>
  <c r="H412" i="2"/>
  <c r="I412" i="2" s="1"/>
  <c r="H349" i="2"/>
  <c r="I349" i="2" s="1"/>
  <c r="H209" i="2"/>
  <c r="I209" i="2" s="1"/>
  <c r="H6" i="2"/>
  <c r="I6" i="2" s="1"/>
  <c r="H5" i="2"/>
  <c r="I5" i="2" s="1"/>
  <c r="H109" i="2"/>
  <c r="I109" i="2" s="1"/>
  <c r="H861" i="2"/>
  <c r="I861" i="2" s="1"/>
  <c r="H859" i="2"/>
  <c r="I859" i="2" s="1"/>
  <c r="H692" i="2"/>
  <c r="I692" i="2" s="1"/>
  <c r="H587" i="2"/>
  <c r="I587" i="2" s="1"/>
  <c r="H578" i="2"/>
  <c r="I578" i="2" s="1"/>
  <c r="H520" i="2"/>
  <c r="I520" i="2" s="1"/>
  <c r="H516" i="2"/>
  <c r="I516" i="2" s="1"/>
  <c r="H304" i="2"/>
  <c r="I304" i="2" s="1"/>
  <c r="H289" i="2"/>
  <c r="I289" i="2" s="1"/>
  <c r="H207" i="2"/>
  <c r="I207" i="2" s="1"/>
  <c r="H202" i="2"/>
  <c r="I202" i="2" s="1"/>
  <c r="H181" i="2"/>
  <c r="I181" i="2" s="1"/>
  <c r="H856" i="2"/>
  <c r="I856" i="2" s="1"/>
  <c r="H804" i="2"/>
  <c r="I804" i="2" s="1"/>
  <c r="H775" i="2"/>
  <c r="I775" i="2" s="1"/>
  <c r="H742" i="2"/>
  <c r="I742" i="2" s="1"/>
  <c r="H739" i="2"/>
  <c r="I739" i="2" s="1"/>
  <c r="H686" i="2"/>
  <c r="I686" i="2" s="1"/>
  <c r="H641" i="2"/>
  <c r="I641" i="2" s="1"/>
  <c r="H335" i="2"/>
  <c r="I335" i="2" s="1"/>
  <c r="H265" i="2"/>
  <c r="I265" i="2" s="1"/>
  <c r="H158" i="2"/>
  <c r="I158" i="2" s="1"/>
  <c r="H135" i="2"/>
  <c r="I135" i="2" s="1"/>
  <c r="H57" i="2"/>
  <c r="I57" i="2" s="1"/>
  <c r="H38" i="2"/>
  <c r="I38" i="2" s="1"/>
  <c r="H947" i="2"/>
  <c r="I947" i="2" s="1"/>
  <c r="H921" i="2"/>
  <c r="I921" i="2" s="1"/>
  <c r="H899" i="2"/>
  <c r="I899" i="2" s="1"/>
  <c r="H894" i="2"/>
  <c r="I894" i="2" s="1"/>
  <c r="H853" i="2"/>
  <c r="I853" i="2" s="1"/>
  <c r="H841" i="2"/>
  <c r="I841" i="2" s="1"/>
  <c r="H755" i="2"/>
  <c r="I755" i="2" s="1"/>
  <c r="H684" i="2"/>
  <c r="I684" i="2" s="1"/>
  <c r="H659" i="2"/>
  <c r="I659" i="2" s="1"/>
  <c r="H658" i="2"/>
  <c r="I658" i="2" s="1"/>
  <c r="H655" i="2"/>
  <c r="I655" i="2" s="1"/>
  <c r="H652" i="2"/>
  <c r="I652" i="2" s="1"/>
  <c r="H634" i="2"/>
  <c r="I634" i="2" s="1"/>
  <c r="H602" i="2"/>
  <c r="I602" i="2" s="1"/>
  <c r="H592" i="2"/>
  <c r="I592" i="2" s="1"/>
  <c r="H575" i="2"/>
  <c r="I575" i="2" s="1"/>
  <c r="H567" i="2"/>
  <c r="I567" i="2" s="1"/>
  <c r="H565" i="2"/>
  <c r="I565" i="2" s="1"/>
  <c r="H519" i="2"/>
  <c r="I519" i="2" s="1"/>
  <c r="H494" i="2"/>
  <c r="I494" i="2" s="1"/>
  <c r="H478" i="2"/>
  <c r="I478" i="2" s="1"/>
  <c r="H419" i="2"/>
  <c r="I419" i="2" s="1"/>
  <c r="H401" i="2"/>
  <c r="I401" i="2" s="1"/>
  <c r="H377" i="2"/>
  <c r="I377" i="2" s="1"/>
  <c r="H372" i="2"/>
  <c r="I372" i="2" s="1"/>
  <c r="H332" i="2"/>
  <c r="I332" i="2" s="1"/>
  <c r="H328" i="2"/>
  <c r="I328" i="2" s="1"/>
  <c r="H318" i="2"/>
  <c r="I318" i="2" s="1"/>
  <c r="H299" i="2"/>
  <c r="I299" i="2" s="1"/>
  <c r="H270" i="2"/>
  <c r="I270" i="2" s="1"/>
  <c r="H267" i="2"/>
  <c r="I267" i="2" s="1"/>
  <c r="H225" i="2"/>
  <c r="I225" i="2" s="1"/>
  <c r="H177" i="2"/>
  <c r="I177" i="2" s="1"/>
  <c r="H141" i="2"/>
  <c r="I141" i="2" s="1"/>
  <c r="H124" i="2"/>
  <c r="I124" i="2" s="1"/>
  <c r="H99" i="2"/>
  <c r="I99" i="2" s="1"/>
  <c r="H83" i="2"/>
  <c r="I83" i="2" s="1"/>
  <c r="H72" i="2"/>
  <c r="I72" i="2" s="1"/>
  <c r="H20" i="2"/>
  <c r="I20" i="2" s="1"/>
  <c r="H888" i="2"/>
  <c r="I888" i="2" s="1"/>
  <c r="H765" i="2"/>
  <c r="I765" i="2" s="1"/>
  <c r="H690" i="2"/>
  <c r="I690" i="2" s="1"/>
  <c r="H654" i="2"/>
  <c r="I654" i="2" s="1"/>
  <c r="H529" i="2"/>
  <c r="I529" i="2" s="1"/>
  <c r="H368" i="2"/>
  <c r="I368" i="2" s="1"/>
  <c r="H327" i="2"/>
  <c r="I327" i="2" s="1"/>
  <c r="H275" i="2"/>
  <c r="I275" i="2" s="1"/>
  <c r="H232" i="2"/>
  <c r="I232" i="2" s="1"/>
  <c r="H77" i="2"/>
  <c r="I77" i="2" s="1"/>
  <c r="H14" i="2"/>
  <c r="I14" i="2" s="1"/>
  <c r="H928" i="2"/>
  <c r="I928" i="2" s="1"/>
  <c r="H920" i="2"/>
  <c r="I920" i="2" s="1"/>
  <c r="H915" i="2"/>
  <c r="I915" i="2" s="1"/>
  <c r="H909" i="2"/>
  <c r="I909" i="2" s="1"/>
  <c r="H892" i="2"/>
  <c r="I892" i="2" s="1"/>
  <c r="H889" i="2"/>
  <c r="I889" i="2" s="1"/>
  <c r="H867" i="2"/>
  <c r="I867" i="2" s="1"/>
  <c r="H847" i="2"/>
  <c r="I847" i="2" s="1"/>
  <c r="H846" i="2"/>
  <c r="I846" i="2" s="1"/>
  <c r="H813" i="2"/>
  <c r="I813" i="2" s="1"/>
  <c r="H796" i="2"/>
  <c r="I796" i="2" s="1"/>
  <c r="H784" i="2"/>
  <c r="I784" i="2" s="1"/>
  <c r="H763" i="2"/>
  <c r="I763" i="2" s="1"/>
  <c r="H751" i="2"/>
  <c r="I751" i="2" s="1"/>
  <c r="H710" i="2"/>
  <c r="I710" i="2" s="1"/>
  <c r="H668" i="2"/>
  <c r="I668" i="2" s="1"/>
  <c r="H664" i="2"/>
  <c r="I664" i="2" s="1"/>
  <c r="H621" i="2"/>
  <c r="I621" i="2" s="1"/>
  <c r="H614" i="2"/>
  <c r="I614" i="2" s="1"/>
  <c r="H596" i="2"/>
  <c r="I596" i="2" s="1"/>
  <c r="H498" i="2"/>
  <c r="I498" i="2" s="1"/>
  <c r="H485" i="2"/>
  <c r="I485" i="2" s="1"/>
  <c r="H467" i="2"/>
  <c r="I467" i="2" s="1"/>
  <c r="H465" i="2"/>
  <c r="I465" i="2" s="1"/>
  <c r="H442" i="2"/>
  <c r="I442" i="2" s="1"/>
  <c r="H430" i="2"/>
  <c r="I430" i="2" s="1"/>
  <c r="H421" i="2"/>
  <c r="I421" i="2" s="1"/>
  <c r="H408" i="2"/>
  <c r="I408" i="2" s="1"/>
  <c r="H386" i="2"/>
  <c r="I386" i="2" s="1"/>
  <c r="H385" i="2"/>
  <c r="I385" i="2" s="1"/>
  <c r="H355" i="2"/>
  <c r="I355" i="2" s="1"/>
  <c r="H323" i="2"/>
  <c r="I323" i="2" s="1"/>
  <c r="H300" i="2"/>
  <c r="I300" i="2" s="1"/>
  <c r="H279" i="2"/>
  <c r="I279" i="2" s="1"/>
  <c r="H276" i="2"/>
  <c r="I276" i="2" s="1"/>
  <c r="H271" i="2"/>
  <c r="I271" i="2" s="1"/>
  <c r="H254" i="2"/>
  <c r="I254" i="2" s="1"/>
  <c r="H244" i="2"/>
  <c r="I244" i="2" s="1"/>
  <c r="H239" i="2"/>
  <c r="I239" i="2" s="1"/>
  <c r="H224" i="2"/>
  <c r="I224" i="2" s="1"/>
  <c r="H219" i="2"/>
  <c r="I219" i="2" s="1"/>
  <c r="H194" i="2"/>
  <c r="I194" i="2" s="1"/>
  <c r="H142" i="2"/>
  <c r="I142" i="2" s="1"/>
  <c r="H139" i="2"/>
  <c r="I139" i="2" s="1"/>
  <c r="H137" i="2"/>
  <c r="I137" i="2" s="1"/>
  <c r="H128" i="2"/>
  <c r="I128" i="2" s="1"/>
  <c r="H87" i="2"/>
  <c r="I87" i="2" s="1"/>
  <c r="H74" i="2"/>
  <c r="I74" i="2" s="1"/>
  <c r="H64" i="2"/>
  <c r="I64" i="2" s="1"/>
  <c r="H55" i="2"/>
  <c r="I55" i="2" s="1"/>
  <c r="H51" i="2"/>
  <c r="I51" i="2" s="1"/>
  <c r="H47" i="2"/>
  <c r="I47" i="2" s="1"/>
  <c r="H39" i="2"/>
  <c r="I39" i="2" s="1"/>
  <c r="H23" i="2"/>
  <c r="I23" i="2" s="1"/>
</calcChain>
</file>

<file path=xl/sharedStrings.xml><?xml version="1.0" encoding="utf-8"?>
<sst xmlns="http://schemas.openxmlformats.org/spreadsheetml/2006/main" count="4739" uniqueCount="907">
  <si>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</si>
  <si>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</si>
  <si>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</si>
  <si>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</si>
  <si>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</si>
  <si>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</si>
  <si>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</si>
  <si>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</si>
  <si>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</si>
  <si>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</si>
  <si>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</si>
  <si>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</si>
  <si>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</si>
  <si>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</si>
  <si>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</si>
  <si>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</si>
  <si>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</si>
  <si>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</si>
  <si>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</si>
  <si>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</si>
  <si>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</si>
  <si>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</si>
  <si>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</si>
  <si>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</si>
  <si>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</si>
  <si>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</si>
  <si>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</si>
  <si>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</si>
  <si>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</si>
  <si>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</si>
  <si>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</si>
  <si>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</si>
  <si>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</si>
  <si>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</si>
  <si>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</si>
  <si>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</si>
  <si>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</si>
  <si>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</si>
  <si>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</si>
  <si>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</si>
  <si>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</si>
  <si>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</si>
  <si>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</si>
  <si>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</si>
  <si>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</si>
  <si>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</si>
  <si>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</si>
  <si>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</si>
  <si>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</si>
  <si>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</si>
  <si>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</si>
  <si>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</si>
  <si>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</si>
  <si>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</si>
  <si>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</si>
  <si>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</si>
  <si>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</si>
  <si>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</si>
  <si>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</si>
  <si>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</si>
  <si>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</si>
  <si>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</si>
  <si>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</si>
  <si>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</si>
  <si>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</si>
  <si>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</si>
  <si>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</si>
  <si>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</si>
  <si>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</si>
  <si>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</si>
  <si>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</si>
  <si>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</si>
  <si>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</si>
  <si>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</si>
  <si>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</si>
  <si>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</si>
  <si>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</si>
  <si>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</si>
  <si>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</si>
  <si>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</si>
  <si>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</si>
  <si>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</si>
  <si>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</si>
  <si>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</si>
  <si>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</si>
  <si>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</si>
  <si>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</si>
  <si>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</si>
  <si>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</si>
  <si>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</si>
  <si>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</si>
  <si>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</si>
  <si>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</si>
  <si>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</si>
  <si>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</si>
  <si>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</si>
  <si>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</si>
  <si>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</si>
  <si>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</si>
  <si>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</si>
  <si>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</si>
  <si>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</si>
  <si>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</si>
  <si>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</si>
  <si>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</si>
  <si>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</si>
  <si>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</si>
  <si>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</si>
  <si>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</si>
  <si>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</si>
  <si>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</si>
  <si>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</si>
  <si>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</si>
  <si>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</si>
  <si>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</si>
  <si>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</si>
  <si>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</si>
  <si>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</si>
  <si>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</si>
  <si>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</si>
  <si>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</si>
  <si>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</si>
  <si>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</si>
  <si>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</si>
  <si>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</si>
  <si>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</si>
  <si>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</si>
  <si>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</si>
  <si>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</si>
  <si>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</si>
  <si>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</si>
  <si>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</si>
  <si>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</si>
  <si>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</si>
  <si>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</si>
  <si>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</si>
  <si>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</si>
  <si>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</si>
  <si>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</si>
  <si>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</si>
  <si>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</si>
  <si>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</si>
  <si>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</si>
  <si>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</si>
  <si>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</si>
  <si>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</si>
  <si>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</si>
  <si>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</si>
  <si>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</si>
  <si>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</si>
  <si>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</si>
  <si>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</si>
  <si>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</si>
  <si>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</si>
  <si>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</si>
  <si>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</si>
  <si>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</si>
  <si>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</si>
  <si>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</si>
  <si>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</si>
  <si>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</si>
  <si>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</si>
  <si>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</si>
  <si>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</si>
  <si>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</si>
  <si>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</si>
  <si>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</si>
  <si>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</si>
  <si>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</si>
  <si>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</si>
  <si>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</si>
  <si>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</si>
  <si>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</si>
  <si>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</si>
  <si>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</si>
  <si>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</si>
  <si>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</si>
  <si>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</si>
  <si>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</si>
  <si>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</si>
  <si>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</si>
  <si>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</si>
  <si>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</si>
  <si>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</si>
  <si>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</si>
  <si>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</si>
  <si>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</si>
  <si>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</si>
  <si>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</si>
  <si>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</si>
  <si>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</si>
  <si>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</si>
  <si>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</si>
  <si>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</si>
  <si>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</si>
  <si>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</si>
  <si>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</si>
  <si>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</si>
  <si>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</si>
  <si>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</si>
  <si>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</si>
  <si>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</si>
  <si>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</si>
  <si>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</si>
  <si>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</si>
  <si>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</si>
  <si>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</si>
  <si>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</si>
  <si>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</si>
  <si>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</si>
  <si>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</si>
  <si>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</si>
  <si>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</si>
  <si>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</si>
  <si>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</si>
  <si>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</si>
  <si>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</si>
  <si>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</si>
  <si>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</si>
  <si>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</si>
  <si>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</si>
  <si>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</si>
  <si>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</si>
  <si>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</si>
  <si>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</si>
  <si>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</si>
  <si>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</si>
  <si>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</si>
  <si>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</si>
  <si>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</si>
  <si>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</si>
  <si>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</si>
  <si>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</si>
  <si>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</si>
  <si>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</si>
  <si>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</si>
  <si>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</si>
  <si>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</si>
  <si>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</si>
  <si>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</si>
  <si>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</si>
  <si>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</si>
  <si>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</si>
  <si>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</si>
  <si>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</si>
  <si>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</si>
  <si>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</si>
  <si>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</si>
  <si>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</si>
  <si>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</si>
  <si>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</si>
  <si>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</si>
  <si>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</si>
  <si>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</si>
  <si>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</si>
  <si>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</si>
  <si>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</si>
  <si>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</si>
  <si>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</si>
  <si>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</si>
  <si>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</si>
  <si>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</si>
  <si>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</si>
  <si>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</si>
  <si>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</si>
  <si>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</si>
  <si>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</si>
  <si>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</si>
  <si>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</si>
  <si>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</si>
  <si>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</si>
  <si>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</si>
  <si>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</si>
  <si>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</si>
  <si>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</si>
  <si>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</si>
  <si>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</si>
  <si>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</si>
  <si>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</si>
  <si>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</si>
  <si>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</si>
  <si>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</si>
  <si>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</si>
  <si>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</si>
  <si>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</si>
  <si>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</si>
  <si>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</si>
  <si>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</si>
  <si>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</si>
  <si>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</si>
  <si>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</si>
  <si>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</si>
  <si>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</si>
  <si>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</si>
  <si>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</si>
  <si>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</si>
  <si>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</si>
  <si>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</si>
  <si>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</si>
  <si>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</si>
  <si>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</si>
  <si>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</si>
  <si>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</si>
  <si>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</si>
  <si>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</si>
  <si>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</si>
  <si>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</si>
  <si>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</si>
  <si>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</si>
  <si>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</si>
  <si>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</si>
  <si>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</si>
  <si>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</si>
  <si>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</si>
  <si>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</si>
  <si>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</si>
  <si>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</si>
  <si>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</si>
  <si>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</si>
  <si>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</si>
  <si>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</si>
  <si>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</si>
  <si>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</si>
  <si>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</si>
  <si>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</si>
  <si>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</si>
  <si>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</si>
  <si>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</si>
  <si>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</si>
  <si>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</si>
  <si>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</si>
  <si>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</si>
  <si>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</si>
  <si>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</si>
  <si>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</si>
  <si>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</si>
  <si>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</si>
  <si>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</si>
  <si>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</si>
  <si>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</si>
  <si>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</si>
  <si>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</si>
  <si>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</si>
  <si>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</si>
  <si>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</si>
  <si>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</si>
  <si>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</si>
  <si>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</si>
  <si>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</si>
  <si>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</si>
  <si>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</si>
  <si>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</si>
  <si>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</si>
  <si>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</si>
  <si>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</si>
  <si>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</si>
  <si>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</si>
  <si>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</si>
  <si>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</si>
  <si>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</si>
  <si>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</si>
  <si>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</si>
  <si>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</si>
  <si>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</si>
  <si>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</si>
  <si>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</si>
  <si>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</si>
  <si>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</si>
  <si>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</si>
  <si>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</si>
  <si>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</si>
  <si>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</si>
  <si>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</si>
  <si>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</si>
  <si>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</si>
  <si>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</si>
  <si>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</si>
  <si>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</si>
  <si>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</si>
  <si>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</si>
  <si>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</si>
  <si>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</si>
  <si>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</si>
  <si>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</si>
  <si>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</si>
  <si>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</si>
  <si>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</si>
  <si>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</si>
  <si>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</si>
  <si>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</si>
  <si>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</si>
  <si>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</si>
  <si>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</si>
  <si>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</si>
  <si>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</si>
  <si>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</si>
  <si>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</si>
  <si>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</si>
  <si>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</si>
  <si>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</si>
  <si>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</si>
  <si>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</si>
  <si>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</si>
  <si>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</si>
  <si>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</si>
  <si>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</si>
  <si>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</si>
  <si>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</si>
  <si>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</si>
  <si>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</si>
  <si>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</si>
  <si>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</si>
  <si>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</si>
  <si>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</si>
  <si>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</si>
  <si>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</si>
  <si>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</si>
  <si>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</si>
  <si>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</si>
  <si>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</si>
  <si>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</si>
  <si>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</si>
  <si>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</si>
  <si>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</si>
  <si>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</si>
  <si>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</si>
  <si>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</si>
  <si>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</si>
  <si>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</si>
  <si>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</si>
  <si>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</si>
  <si>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</si>
  <si>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</si>
  <si>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</si>
  <si>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</si>
  <si>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</si>
  <si>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</si>
  <si>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</si>
  <si>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</si>
  <si>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</si>
  <si>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</si>
  <si>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</si>
  <si>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</si>
  <si>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</si>
  <si>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</si>
  <si>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</si>
  <si>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</si>
  <si>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</si>
  <si>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</si>
  <si>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</si>
  <si>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</si>
  <si>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</si>
  <si>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</si>
  <si>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</si>
  <si>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</si>
  <si>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</si>
  <si>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</si>
  <si>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</si>
  <si>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</si>
  <si>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</si>
  <si>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</si>
  <si>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</si>
  <si>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</si>
  <si>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</si>
  <si>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</si>
  <si>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</si>
  <si>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</si>
  <si>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</si>
  <si>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</si>
  <si>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</si>
  <si>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</si>
  <si>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</si>
  <si>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</si>
  <si>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</si>
  <si>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</si>
  <si>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</si>
  <si>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</si>
  <si>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</si>
  <si>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</si>
  <si>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</si>
  <si>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</si>
  <si>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</si>
  <si>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</si>
  <si>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</si>
  <si>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</si>
  <si>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</si>
  <si>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</si>
  <si>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</si>
  <si>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</si>
  <si>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</si>
  <si>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</si>
  <si>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</si>
  <si>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</si>
  <si>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</si>
  <si>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</si>
  <si>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</si>
  <si>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</si>
  <si>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</si>
  <si>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</si>
  <si>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</si>
  <si>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</si>
  <si>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</si>
  <si>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</si>
  <si>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</si>
  <si>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</si>
  <si>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</si>
  <si>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</si>
  <si>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</si>
  <si>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</si>
  <si>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</si>
  <si>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</si>
  <si>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</si>
  <si>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</si>
  <si>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</si>
  <si>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</si>
  <si>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</si>
  <si>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</si>
  <si>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</si>
  <si>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</si>
  <si>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</si>
  <si>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</si>
  <si>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</si>
  <si>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</si>
  <si>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</si>
  <si>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</si>
  <si>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</si>
  <si>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</si>
  <si>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</si>
  <si>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</si>
  <si>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</si>
  <si>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</si>
  <si>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</si>
  <si>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</si>
  <si>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</si>
  <si>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</si>
  <si>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</si>
  <si>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</si>
  <si>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</si>
  <si>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</si>
  <si>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</si>
  <si>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</si>
  <si>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</si>
  <si>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</si>
  <si>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</si>
  <si>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</si>
  <si>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</si>
  <si>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</si>
  <si>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</si>
  <si>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</si>
  <si>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</si>
  <si>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</si>
  <si>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</si>
  <si>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</si>
  <si>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</si>
  <si>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</si>
  <si>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</si>
  <si>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</si>
  <si>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</si>
  <si>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</si>
  <si>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</si>
  <si>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</si>
  <si>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</si>
  <si>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</si>
  <si>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</si>
  <si>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</si>
  <si>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</si>
  <si>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</si>
  <si>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</si>
  <si>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</si>
  <si>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</si>
  <si>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</si>
  <si>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</si>
  <si>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</si>
  <si>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</si>
  <si>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</si>
  <si>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</si>
  <si>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</si>
  <si>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</si>
  <si>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</si>
  <si>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</si>
  <si>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</si>
  <si>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</si>
  <si>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</si>
  <si>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</si>
  <si>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</si>
  <si>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</si>
  <si>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</si>
  <si>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</si>
  <si>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</si>
  <si>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</si>
  <si>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</si>
  <si>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</si>
  <si>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</si>
  <si>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</si>
  <si>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</si>
  <si>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</si>
  <si>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</si>
  <si>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</si>
  <si>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</si>
  <si>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</si>
  <si>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</si>
  <si>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</si>
  <si>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</si>
  <si>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</si>
  <si>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</si>
  <si>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</si>
  <si>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</si>
  <si>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</si>
  <si>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</si>
  <si>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</si>
  <si>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</si>
  <si>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</si>
  <si>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</si>
  <si>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</si>
  <si>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</si>
  <si>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</si>
  <si>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</si>
  <si>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</si>
  <si>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</si>
  <si>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</si>
  <si>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</si>
  <si>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</si>
  <si>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</si>
  <si>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</si>
  <si>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</si>
  <si>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</si>
  <si>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</si>
  <si>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</si>
  <si>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</si>
  <si>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</si>
  <si>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</si>
  <si>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</si>
  <si>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</si>
  <si>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</si>
  <si>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</si>
  <si>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</si>
  <si>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</si>
  <si>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</si>
  <si>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</si>
  <si>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</si>
  <si>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</si>
  <si>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</si>
  <si>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</si>
  <si>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</si>
  <si>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</si>
  <si>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</si>
  <si>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</si>
  <si>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</si>
  <si>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</si>
  <si>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</si>
  <si>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</si>
  <si>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</si>
  <si>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</si>
  <si>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</si>
  <si>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</si>
  <si>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</si>
  <si>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</si>
  <si>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</si>
  <si>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</si>
  <si>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</si>
  <si>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</si>
  <si>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</si>
  <si>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</si>
  <si>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</si>
  <si>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</si>
  <si>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</si>
  <si>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</si>
  <si>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</si>
  <si>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</si>
  <si>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</si>
  <si>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</si>
  <si>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</si>
  <si>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</si>
  <si>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</si>
  <si>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</si>
  <si>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</si>
  <si>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</si>
  <si>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</si>
  <si>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</si>
  <si>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</si>
  <si>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</si>
  <si>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</si>
  <si>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</si>
  <si>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</si>
  <si>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</si>
  <si>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</si>
  <si>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</si>
  <si>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</si>
  <si>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</si>
  <si>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</si>
  <si>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</si>
  <si>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</si>
  <si>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</si>
  <si>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</si>
  <si>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</si>
  <si>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</si>
  <si>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</si>
  <si>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</si>
  <si>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</si>
  <si>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</si>
  <si>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</si>
  <si>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</si>
  <si>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</si>
  <si>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</si>
  <si>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</si>
  <si>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</si>
  <si>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</si>
  <si>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</si>
  <si>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</si>
  <si>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</si>
  <si>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</si>
  <si>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</si>
  <si>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</si>
  <si>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</si>
  <si>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</si>
  <si>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</si>
  <si>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</si>
  <si>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</si>
  <si>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</si>
  <si>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</si>
  <si>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</si>
  <si>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</si>
  <si>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</si>
  <si>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</si>
  <si>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</si>
  <si>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</si>
  <si>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</si>
  <si>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</si>
  <si>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</si>
  <si>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</si>
  <si>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</si>
  <si>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</si>
  <si>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</si>
  <si>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</si>
  <si>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</si>
  <si>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</si>
  <si>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</si>
  <si>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</si>
  <si>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</si>
  <si>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</si>
  <si>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</si>
  <si>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</si>
  <si>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</si>
  <si>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</si>
  <si>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</si>
  <si>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</si>
  <si>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</si>
  <si>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</si>
  <si>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</si>
  <si>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</si>
  <si>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</si>
  <si>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</si>
  <si>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</si>
  <si>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</si>
  <si>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</si>
  <si>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</si>
  <si>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</si>
  <si>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</si>
  <si>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</si>
  <si>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</si>
  <si>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</si>
  <si>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</si>
  <si>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</si>
  <si>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</si>
  <si>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</si>
  <si>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</si>
  <si>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</si>
  <si>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</si>
  <si>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</si>
  <si>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</si>
  <si>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</si>
  <si>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</si>
  <si>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</si>
  <si>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</si>
  <si>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</si>
  <si>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</si>
  <si>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</si>
  <si>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</si>
  <si>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</si>
  <si>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</si>
  <si>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</si>
  <si>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</si>
  <si>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</si>
  <si>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</si>
  <si>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</si>
  <si>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</si>
  <si>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</si>
  <si>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</si>
  <si>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</si>
  <si>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</si>
  <si>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</si>
  <si>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</si>
  <si>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</si>
  <si>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</si>
  <si>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</si>
  <si>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</si>
  <si>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</si>
  <si>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</si>
  <si>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</si>
  <si>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</si>
  <si>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</si>
  <si>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</si>
  <si>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</si>
  <si>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</si>
  <si>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</si>
  <si>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</si>
  <si>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</si>
  <si>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</si>
  <si>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</si>
  <si>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</si>
  <si>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</si>
  <si>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</si>
  <si>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</si>
  <si>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</si>
  <si>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</si>
  <si>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</si>
  <si>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</si>
  <si>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</si>
  <si>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</si>
  <si>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</si>
  <si>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</si>
  <si>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</si>
  <si>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</si>
  <si>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</si>
  <si>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</si>
  <si>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</si>
  <si>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</si>
  <si>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</si>
  <si>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</si>
  <si>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</si>
  <si>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</si>
  <si>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</si>
  <si>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</si>
  <si>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</si>
  <si>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</si>
  <si>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</si>
  <si>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</si>
  <si>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</si>
  <si>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</si>
  <si>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</si>
  <si>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</si>
  <si>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</si>
  <si>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</si>
  <si>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</si>
  <si>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</si>
  <si>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</si>
  <si>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</si>
  <si>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</si>
  <si>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</si>
  <si>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</si>
  <si>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</si>
  <si>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</si>
  <si>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</si>
  <si>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</si>
  <si>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</si>
  <si>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</si>
  <si>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</si>
  <si>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</si>
  <si>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</si>
  <si>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</si>
  <si>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</si>
  <si>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</si>
  <si>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</si>
  <si>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</si>
  <si>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</si>
  <si>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</si>
  <si>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</si>
  <si>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</si>
  <si>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</si>
  <si>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</si>
  <si>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</si>
  <si>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</si>
  <si>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</si>
  <si>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</si>
  <si>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</si>
  <si>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</si>
  <si>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</si>
  <si>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</si>
  <si>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</si>
  <si>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</si>
  <si>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</si>
  <si>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</si>
  <si>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</si>
  <si>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</si>
  <si>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</si>
  <si>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</si>
  <si>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</si>
  <si>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</si>
  <si>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</si>
  <si>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</si>
  <si>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</si>
  <si>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</si>
  <si>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</si>
  <si>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</si>
  <si>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</si>
  <si>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</si>
  <si>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</si>
  <si>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</si>
  <si>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</si>
  <si>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</si>
  <si>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</si>
  <si>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</si>
  <si>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</si>
  <si>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S/N</t>
  </si>
  <si>
    <t>Bonus</t>
  </si>
  <si>
    <t>Salary Bonus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</si>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</sst>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7"/>
  <sheetViews>
    <sheetView tabSelected="1" workbookViewId="0">
      <selection activeCell="C3" sqref="C3"/>
    </sheetView>
  </sheetViews>
  <sheetFormatPr defaultRowHeight="15" x14ac:dyDescent="0.25"/>
  <cols>
    <col min="7" max="7" width="10.28515625" bestFit="1" customWidth="1"/>
  </cols>
  <sheetData>
    <row r="1" spans="1:9" x14ac:dyDescent="0.25">
      <c r="A1" t="s">
        <v>903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904</v>
      </c>
      <c r="I1" t="s">
        <v>905</v>
      </c>
    </row>
    <row r="2" spans="1:9" x14ac:dyDescent="0.25">
      <c r="A2">
        <v>1</v>
      </c>
      <c r="B2" t="s">
        <v>6</v>
      </c>
      <c r="C2" t="s">
        <v>7</v>
      </c>
      <c r="D2" t="s">
        <v>8</v>
      </c>
      <c r="E2">
        <v>88050</v>
      </c>
      <c r="F2" t="s">
        <v>9</v>
      </c>
      <c r="G2" t="s">
        <v>10</v>
      </c>
      <c r="H2">
        <f>E2*0.088</f>
        <v>7748.4</v>
      </c>
      <c r="I2">
        <f>E2+H2</f>
        <v>95798.399999999994</v>
      </c>
    </row>
    <row r="3" spans="1:9" x14ac:dyDescent="0.25">
      <c r="A3">
        <v>2</v>
      </c>
      <c r="B3" t="s">
        <v>11</v>
      </c>
      <c r="C3" t="s">
        <v>12</v>
      </c>
      <c r="D3" t="s">
        <v>13</v>
      </c>
      <c r="E3">
        <v>68220</v>
      </c>
      <c r="F3" t="s">
        <v>9</v>
      </c>
      <c r="G3" t="s">
        <v>14</v>
      </c>
      <c r="H3">
        <f>E3*0.043</f>
        <v>2933.4599999999996</v>
      </c>
      <c r="I3">
        <f t="shared" ref="I3:I33" si="0">E3+H3</f>
        <v>71153.460000000006</v>
      </c>
    </row>
    <row r="4" spans="1:9" x14ac:dyDescent="0.25">
      <c r="A4">
        <v>3</v>
      </c>
      <c r="B4" t="s">
        <v>17</v>
      </c>
      <c r="C4" t="s">
        <v>906</v>
      </c>
      <c r="D4" t="s">
        <v>18</v>
      </c>
      <c r="E4">
        <v>56370</v>
      </c>
      <c r="F4" t="s">
        <v>19</v>
      </c>
      <c r="G4" t="s">
        <v>10</v>
      </c>
      <c r="H4">
        <f>E4*0.064</f>
        <v>3607.6800000000003</v>
      </c>
      <c r="I4">
        <f t="shared" si="0"/>
        <v>59977.68</v>
      </c>
    </row>
    <row r="5" spans="1:9" x14ac:dyDescent="0.25">
      <c r="A5">
        <v>4</v>
      </c>
      <c r="B5" t="s">
        <v>20</v>
      </c>
      <c r="C5" t="s">
        <v>12</v>
      </c>
      <c r="D5" t="s">
        <v>21</v>
      </c>
      <c r="E5">
        <v>107090</v>
      </c>
      <c r="F5" t="s">
        <v>19</v>
      </c>
      <c r="G5" t="s">
        <v>22</v>
      </c>
      <c r="H5">
        <f>E5*0.01</f>
        <v>1070.9000000000001</v>
      </c>
      <c r="I5">
        <f t="shared" si="0"/>
        <v>108160.9</v>
      </c>
    </row>
    <row r="6" spans="1:9" x14ac:dyDescent="0.25">
      <c r="A6">
        <v>5</v>
      </c>
      <c r="B6" t="s">
        <v>23</v>
      </c>
      <c r="C6" t="s">
        <v>7</v>
      </c>
      <c r="D6" t="s">
        <v>21</v>
      </c>
      <c r="E6">
        <v>108450</v>
      </c>
      <c r="F6" t="s">
        <v>15</v>
      </c>
      <c r="G6" t="s">
        <v>22</v>
      </c>
      <c r="H6">
        <f>E6*0.01</f>
        <v>1084.5</v>
      </c>
      <c r="I6">
        <f t="shared" si="0"/>
        <v>109534.5</v>
      </c>
    </row>
    <row r="7" spans="1:9" x14ac:dyDescent="0.25">
      <c r="A7">
        <v>6</v>
      </c>
      <c r="B7" t="s">
        <v>24</v>
      </c>
      <c r="C7" t="s">
        <v>12</v>
      </c>
      <c r="D7" t="s">
        <v>25</v>
      </c>
      <c r="E7">
        <v>41160</v>
      </c>
      <c r="F7" t="s">
        <v>9</v>
      </c>
      <c r="G7" t="s">
        <v>26</v>
      </c>
      <c r="H7">
        <f>E7*0.027</f>
        <v>1111.32</v>
      </c>
      <c r="I7">
        <f t="shared" si="0"/>
        <v>42271.32</v>
      </c>
    </row>
    <row r="8" spans="1:9" x14ac:dyDescent="0.25">
      <c r="A8">
        <v>7</v>
      </c>
      <c r="B8" t="s">
        <v>27</v>
      </c>
      <c r="C8" t="s">
        <v>7</v>
      </c>
      <c r="D8" t="s">
        <v>18</v>
      </c>
      <c r="E8">
        <v>109000</v>
      </c>
      <c r="F8" t="s">
        <v>15</v>
      </c>
      <c r="G8" t="s">
        <v>10</v>
      </c>
      <c r="H8">
        <f>E8*0.064</f>
        <v>6976</v>
      </c>
      <c r="I8">
        <f t="shared" si="0"/>
        <v>115976</v>
      </c>
    </row>
    <row r="9" spans="1:9" x14ac:dyDescent="0.25">
      <c r="A9">
        <v>8</v>
      </c>
      <c r="B9" t="s">
        <v>29</v>
      </c>
      <c r="C9" t="s">
        <v>12</v>
      </c>
      <c r="D9" t="s">
        <v>21</v>
      </c>
      <c r="E9">
        <v>43020</v>
      </c>
      <c r="F9" t="s">
        <v>19</v>
      </c>
      <c r="G9" t="s">
        <v>26</v>
      </c>
      <c r="H9">
        <f>E9*0.028</f>
        <v>1204.56</v>
      </c>
      <c r="I9">
        <f t="shared" si="0"/>
        <v>44224.56</v>
      </c>
    </row>
    <row r="10" spans="1:9" x14ac:dyDescent="0.25">
      <c r="A10">
        <v>9</v>
      </c>
      <c r="B10" t="s">
        <v>30</v>
      </c>
      <c r="C10" t="s">
        <v>7</v>
      </c>
      <c r="D10" t="s">
        <v>31</v>
      </c>
      <c r="E10">
        <v>37800</v>
      </c>
      <c r="F10" t="s">
        <v>9</v>
      </c>
      <c r="G10" t="s">
        <v>26</v>
      </c>
      <c r="H10">
        <f>E10*0.024</f>
        <v>907.2</v>
      </c>
      <c r="I10">
        <f t="shared" si="0"/>
        <v>38707.199999999997</v>
      </c>
    </row>
    <row r="11" spans="1:9" x14ac:dyDescent="0.25">
      <c r="A11">
        <v>10</v>
      </c>
      <c r="B11" t="s">
        <v>32</v>
      </c>
      <c r="C11" t="s">
        <v>7</v>
      </c>
      <c r="D11" t="s">
        <v>8</v>
      </c>
      <c r="E11">
        <v>88380</v>
      </c>
      <c r="F11" t="s">
        <v>19</v>
      </c>
      <c r="G11" t="s">
        <v>26</v>
      </c>
      <c r="H11">
        <f>E11*0.021</f>
        <v>1855.98</v>
      </c>
      <c r="I11">
        <f t="shared" si="0"/>
        <v>90235.98</v>
      </c>
    </row>
    <row r="12" spans="1:9" x14ac:dyDescent="0.25">
      <c r="A12">
        <v>11</v>
      </c>
      <c r="B12" t="s">
        <v>33</v>
      </c>
      <c r="C12" t="s">
        <v>12</v>
      </c>
      <c r="D12" t="s">
        <v>34</v>
      </c>
      <c r="E12">
        <v>84420</v>
      </c>
      <c r="F12" t="s">
        <v>15</v>
      </c>
      <c r="G12" t="s">
        <v>26</v>
      </c>
      <c r="H12">
        <f>E12*0.032</f>
        <v>2701.44</v>
      </c>
      <c r="I12">
        <f t="shared" si="0"/>
        <v>87121.44</v>
      </c>
    </row>
    <row r="13" spans="1:9" x14ac:dyDescent="0.25">
      <c r="A13">
        <v>12</v>
      </c>
      <c r="B13" t="s">
        <v>35</v>
      </c>
      <c r="C13" t="s">
        <v>12</v>
      </c>
      <c r="D13" t="s">
        <v>18</v>
      </c>
      <c r="E13">
        <v>101760</v>
      </c>
      <c r="F13" t="s">
        <v>15</v>
      </c>
      <c r="G13" t="s">
        <v>14</v>
      </c>
      <c r="H13">
        <f>E13*0.054</f>
        <v>5495.04</v>
      </c>
      <c r="I13">
        <f t="shared" si="0"/>
        <v>107255.03999999999</v>
      </c>
    </row>
    <row r="14" spans="1:9" x14ac:dyDescent="0.25">
      <c r="A14">
        <v>13</v>
      </c>
      <c r="B14" t="s">
        <v>36</v>
      </c>
      <c r="C14" t="s">
        <v>7</v>
      </c>
      <c r="D14" t="s">
        <v>8</v>
      </c>
      <c r="E14">
        <v>110780</v>
      </c>
      <c r="F14" t="s">
        <v>15</v>
      </c>
      <c r="G14" t="s">
        <v>22</v>
      </c>
      <c r="H14">
        <f>E14*0.012</f>
        <v>1329.3600000000001</v>
      </c>
      <c r="I14">
        <f t="shared" si="0"/>
        <v>112109.36</v>
      </c>
    </row>
    <row r="15" spans="1:9" x14ac:dyDescent="0.25">
      <c r="A15">
        <v>14</v>
      </c>
      <c r="B15" t="s">
        <v>37</v>
      </c>
      <c r="C15" t="s">
        <v>7</v>
      </c>
      <c r="D15" t="s">
        <v>25</v>
      </c>
      <c r="E15">
        <v>68430</v>
      </c>
      <c r="F15" t="s">
        <v>15</v>
      </c>
      <c r="G15" t="s">
        <v>14</v>
      </c>
      <c r="H15">
        <f>E15*0.054</f>
        <v>3695.22</v>
      </c>
      <c r="I15">
        <f t="shared" si="0"/>
        <v>72125.22</v>
      </c>
    </row>
    <row r="16" spans="1:9" x14ac:dyDescent="0.25">
      <c r="A16">
        <v>15</v>
      </c>
      <c r="B16" t="s">
        <v>38</v>
      </c>
      <c r="C16" t="s">
        <v>12</v>
      </c>
      <c r="D16" t="s">
        <v>39</v>
      </c>
      <c r="E16">
        <v>105370</v>
      </c>
      <c r="F16" t="s">
        <v>19</v>
      </c>
      <c r="G16" t="s">
        <v>14</v>
      </c>
      <c r="H16">
        <f>E16*0.059</f>
        <v>6216.83</v>
      </c>
      <c r="I16">
        <f t="shared" si="0"/>
        <v>111586.83</v>
      </c>
    </row>
    <row r="17" spans="1:9" x14ac:dyDescent="0.25">
      <c r="A17">
        <v>16</v>
      </c>
      <c r="B17" t="s">
        <v>40</v>
      </c>
      <c r="C17" t="s">
        <v>7</v>
      </c>
      <c r="D17" t="s">
        <v>13</v>
      </c>
      <c r="E17">
        <v>113800</v>
      </c>
      <c r="F17" t="s">
        <v>9</v>
      </c>
      <c r="G17" t="s">
        <v>26</v>
      </c>
      <c r="H17">
        <f>E17*0.035</f>
        <v>3983.0000000000005</v>
      </c>
      <c r="I17">
        <f t="shared" si="0"/>
        <v>117783</v>
      </c>
    </row>
    <row r="18" spans="1:9" x14ac:dyDescent="0.25">
      <c r="A18">
        <v>17</v>
      </c>
      <c r="B18" t="s">
        <v>41</v>
      </c>
      <c r="C18" t="s">
        <v>12</v>
      </c>
      <c r="D18" t="s">
        <v>8</v>
      </c>
      <c r="E18">
        <v>76300</v>
      </c>
      <c r="F18" t="s">
        <v>19</v>
      </c>
      <c r="G18" t="s">
        <v>26</v>
      </c>
      <c r="H18">
        <f t="shared" ref="H18:H20" si="1">E18*0.021</f>
        <v>1602.3000000000002</v>
      </c>
      <c r="I18">
        <f t="shared" si="0"/>
        <v>77902.3</v>
      </c>
    </row>
    <row r="19" spans="1:9" x14ac:dyDescent="0.25">
      <c r="A19">
        <v>18</v>
      </c>
      <c r="B19" t="s">
        <v>42</v>
      </c>
      <c r="C19" t="s">
        <v>12</v>
      </c>
      <c r="D19" t="s">
        <v>8</v>
      </c>
      <c r="E19">
        <v>44530</v>
      </c>
      <c r="F19" t="s">
        <v>19</v>
      </c>
      <c r="G19" t="s">
        <v>26</v>
      </c>
      <c r="H19">
        <f t="shared" si="1"/>
        <v>935.13000000000011</v>
      </c>
      <c r="I19">
        <f t="shared" si="0"/>
        <v>45465.13</v>
      </c>
    </row>
    <row r="20" spans="1:9" x14ac:dyDescent="0.25">
      <c r="A20">
        <v>19</v>
      </c>
      <c r="B20" t="s">
        <v>43</v>
      </c>
      <c r="C20" t="s">
        <v>12</v>
      </c>
      <c r="D20" t="s">
        <v>18</v>
      </c>
      <c r="E20">
        <v>63710</v>
      </c>
      <c r="F20" t="s">
        <v>9</v>
      </c>
      <c r="G20" t="s">
        <v>26</v>
      </c>
      <c r="H20">
        <f t="shared" si="1"/>
        <v>1337.91</v>
      </c>
      <c r="I20">
        <f t="shared" si="0"/>
        <v>65047.91</v>
      </c>
    </row>
    <row r="21" spans="1:9" x14ac:dyDescent="0.25">
      <c r="A21">
        <v>20</v>
      </c>
      <c r="B21" t="s">
        <v>44</v>
      </c>
      <c r="C21" t="s">
        <v>12</v>
      </c>
      <c r="D21" t="s">
        <v>34</v>
      </c>
      <c r="E21">
        <v>62780</v>
      </c>
      <c r="F21" t="s">
        <v>15</v>
      </c>
      <c r="G21" t="s">
        <v>10</v>
      </c>
      <c r="H21">
        <f>E21*0.062</f>
        <v>3892.36</v>
      </c>
      <c r="I21">
        <f t="shared" si="0"/>
        <v>66672.36</v>
      </c>
    </row>
    <row r="22" spans="1:9" x14ac:dyDescent="0.25">
      <c r="A22">
        <v>21</v>
      </c>
      <c r="B22" t="s">
        <v>45</v>
      </c>
      <c r="C22" t="s">
        <v>12</v>
      </c>
      <c r="D22" t="s">
        <v>39</v>
      </c>
      <c r="E22">
        <v>119750</v>
      </c>
      <c r="F22" t="s">
        <v>9</v>
      </c>
      <c r="G22" t="s">
        <v>26</v>
      </c>
      <c r="H22">
        <f>E22*0.04</f>
        <v>4790</v>
      </c>
      <c r="I22">
        <f t="shared" si="0"/>
        <v>124540</v>
      </c>
    </row>
    <row r="23" spans="1:9" x14ac:dyDescent="0.25">
      <c r="A23">
        <v>22</v>
      </c>
      <c r="B23" t="s">
        <v>46</v>
      </c>
      <c r="C23" t="s">
        <v>7</v>
      </c>
      <c r="D23" t="s">
        <v>47</v>
      </c>
      <c r="E23">
        <v>116980</v>
      </c>
      <c r="F23" t="s">
        <v>19</v>
      </c>
      <c r="G23" t="s">
        <v>48</v>
      </c>
      <c r="H23" s="1">
        <f>E23*0.005</f>
        <v>584.9</v>
      </c>
      <c r="I23">
        <f t="shared" si="0"/>
        <v>117564.9</v>
      </c>
    </row>
    <row r="24" spans="1:9" x14ac:dyDescent="0.25">
      <c r="A24">
        <v>23</v>
      </c>
      <c r="B24" t="s">
        <v>49</v>
      </c>
      <c r="C24" t="s">
        <v>7</v>
      </c>
      <c r="D24" t="s">
        <v>50</v>
      </c>
      <c r="E24">
        <v>35940</v>
      </c>
      <c r="F24" t="s">
        <v>15</v>
      </c>
      <c r="G24" t="s">
        <v>14</v>
      </c>
      <c r="H24">
        <f>E24*0.058</f>
        <v>2084.52</v>
      </c>
      <c r="I24">
        <f t="shared" si="0"/>
        <v>38024.519999999997</v>
      </c>
    </row>
    <row r="25" spans="1:9" x14ac:dyDescent="0.25">
      <c r="A25">
        <v>24</v>
      </c>
      <c r="B25" t="s">
        <v>51</v>
      </c>
      <c r="C25" t="s">
        <v>7</v>
      </c>
      <c r="D25" t="s">
        <v>28</v>
      </c>
      <c r="E25">
        <v>109040</v>
      </c>
      <c r="F25" t="s">
        <v>9</v>
      </c>
      <c r="G25" t="s">
        <v>26</v>
      </c>
      <c r="H25">
        <f>E25*0.023</f>
        <v>2507.92</v>
      </c>
      <c r="I25">
        <f t="shared" si="0"/>
        <v>111547.92</v>
      </c>
    </row>
    <row r="26" spans="1:9" x14ac:dyDescent="0.25">
      <c r="A26">
        <v>25</v>
      </c>
      <c r="B26" t="s">
        <v>52</v>
      </c>
      <c r="C26" t="s">
        <v>12</v>
      </c>
      <c r="D26" t="s">
        <v>28</v>
      </c>
      <c r="E26">
        <v>109160</v>
      </c>
      <c r="F26" t="s">
        <v>19</v>
      </c>
      <c r="G26" t="s">
        <v>14</v>
      </c>
      <c r="H26">
        <f>E26*0.053</f>
        <v>5785.48</v>
      </c>
      <c r="I26">
        <f t="shared" si="0"/>
        <v>114945.48</v>
      </c>
    </row>
    <row r="27" spans="1:9" x14ac:dyDescent="0.25">
      <c r="A27">
        <v>26</v>
      </c>
      <c r="B27" t="s">
        <v>53</v>
      </c>
      <c r="C27" t="s">
        <v>7</v>
      </c>
      <c r="D27" t="s">
        <v>25</v>
      </c>
      <c r="E27">
        <v>75540</v>
      </c>
      <c r="F27" t="s">
        <v>15</v>
      </c>
      <c r="G27" t="s">
        <v>26</v>
      </c>
      <c r="H27">
        <f>E27*0.027</f>
        <v>2039.58</v>
      </c>
      <c r="I27">
        <f t="shared" si="0"/>
        <v>77579.58</v>
      </c>
    </row>
    <row r="28" spans="1:9" x14ac:dyDescent="0.25">
      <c r="A28">
        <v>27</v>
      </c>
      <c r="B28" t="s">
        <v>54</v>
      </c>
      <c r="C28" t="s">
        <v>12</v>
      </c>
      <c r="D28" t="s">
        <v>13</v>
      </c>
      <c r="E28">
        <v>30000</v>
      </c>
      <c r="F28" t="s">
        <v>19</v>
      </c>
      <c r="G28" t="s">
        <v>26</v>
      </c>
      <c r="H28">
        <f>E28*0.035</f>
        <v>1050</v>
      </c>
      <c r="I28">
        <f t="shared" si="0"/>
        <v>31050</v>
      </c>
    </row>
    <row r="29" spans="1:9" x14ac:dyDescent="0.25">
      <c r="A29">
        <v>28</v>
      </c>
      <c r="B29" t="s">
        <v>55</v>
      </c>
      <c r="C29" t="s">
        <v>12</v>
      </c>
      <c r="D29" t="s">
        <v>8</v>
      </c>
      <c r="E29">
        <v>76210</v>
      </c>
      <c r="F29" t="s">
        <v>15</v>
      </c>
      <c r="G29" t="s">
        <v>14</v>
      </c>
      <c r="H29">
        <f>E2*0.088</f>
        <v>7748.4</v>
      </c>
      <c r="I29">
        <f t="shared" si="0"/>
        <v>83958.399999999994</v>
      </c>
    </row>
    <row r="30" spans="1:9" x14ac:dyDescent="0.25">
      <c r="A30">
        <v>29</v>
      </c>
      <c r="B30" t="s">
        <v>56</v>
      </c>
      <c r="C30" t="s">
        <v>7</v>
      </c>
      <c r="D30" t="s">
        <v>18</v>
      </c>
      <c r="E30">
        <v>108460</v>
      </c>
      <c r="F30" t="s">
        <v>19</v>
      </c>
      <c r="G30" t="s">
        <v>14</v>
      </c>
      <c r="H30">
        <f>E30*0.054</f>
        <v>5856.84</v>
      </c>
      <c r="I30">
        <f t="shared" si="0"/>
        <v>114316.84</v>
      </c>
    </row>
    <row r="31" spans="1:9" x14ac:dyDescent="0.25">
      <c r="A31">
        <v>30</v>
      </c>
      <c r="B31" t="s">
        <v>57</v>
      </c>
      <c r="C31" t="s">
        <v>7</v>
      </c>
      <c r="D31" t="s">
        <v>47</v>
      </c>
      <c r="E31">
        <v>69070</v>
      </c>
      <c r="F31" t="s">
        <v>19</v>
      </c>
      <c r="G31" t="s">
        <v>22</v>
      </c>
      <c r="H31">
        <f>E31*0.02</f>
        <v>1381.4</v>
      </c>
      <c r="I31">
        <f t="shared" si="0"/>
        <v>70451.399999999994</v>
      </c>
    </row>
    <row r="32" spans="1:9" x14ac:dyDescent="0.25">
      <c r="A32">
        <v>31</v>
      </c>
      <c r="B32" t="s">
        <v>58</v>
      </c>
      <c r="C32" t="s">
        <v>12</v>
      </c>
      <c r="D32" t="s">
        <v>31</v>
      </c>
      <c r="E32">
        <v>116520</v>
      </c>
      <c r="F32" t="s">
        <v>9</v>
      </c>
      <c r="G32" t="s">
        <v>14</v>
      </c>
      <c r="H32">
        <f>E32*0.05</f>
        <v>5826</v>
      </c>
      <c r="I32">
        <f t="shared" si="0"/>
        <v>122346</v>
      </c>
    </row>
    <row r="33" spans="1:9" x14ac:dyDescent="0.25">
      <c r="A33">
        <v>32</v>
      </c>
      <c r="B33" t="s">
        <v>59</v>
      </c>
      <c r="C33" t="s">
        <v>12</v>
      </c>
      <c r="D33" t="s">
        <v>47</v>
      </c>
      <c r="E33">
        <v>96560</v>
      </c>
      <c r="F33" t="s">
        <v>19</v>
      </c>
      <c r="G33" t="s">
        <v>16</v>
      </c>
      <c r="I33">
        <f t="shared" si="0"/>
        <v>96560</v>
      </c>
    </row>
    <row r="34" spans="1:9" x14ac:dyDescent="0.25">
      <c r="A34">
        <v>33</v>
      </c>
      <c r="B34" t="s">
        <v>60</v>
      </c>
      <c r="C34" t="s">
        <v>12</v>
      </c>
      <c r="D34" t="s">
        <v>25</v>
      </c>
      <c r="E34">
        <v>36460</v>
      </c>
      <c r="F34" t="s">
        <v>15</v>
      </c>
      <c r="G34" t="s">
        <v>14</v>
      </c>
      <c r="H34">
        <f>E34*0.054</f>
        <v>1968.84</v>
      </c>
      <c r="I34">
        <f>E34+H34</f>
        <v>38428.839999999997</v>
      </c>
    </row>
    <row r="35" spans="1:9" x14ac:dyDescent="0.25">
      <c r="A35">
        <v>34</v>
      </c>
      <c r="B35" t="s">
        <v>61</v>
      </c>
      <c r="C35" t="s">
        <v>12</v>
      </c>
      <c r="D35" t="s">
        <v>39</v>
      </c>
      <c r="E35">
        <v>50950</v>
      </c>
      <c r="F35" t="s">
        <v>19</v>
      </c>
      <c r="G35" t="s">
        <v>14</v>
      </c>
      <c r="H35">
        <f>E35*0.059</f>
        <v>3006.0499999999997</v>
      </c>
      <c r="I35">
        <f>E35+H35</f>
        <v>53956.05</v>
      </c>
    </row>
    <row r="36" spans="1:9" x14ac:dyDescent="0.25">
      <c r="A36">
        <v>35</v>
      </c>
      <c r="B36" t="s">
        <v>62</v>
      </c>
      <c r="C36" t="s">
        <v>12</v>
      </c>
      <c r="D36" t="s">
        <v>63</v>
      </c>
      <c r="E36">
        <v>75440</v>
      </c>
      <c r="F36" t="s">
        <v>9</v>
      </c>
      <c r="G36" t="s">
        <v>26</v>
      </c>
      <c r="H36">
        <f>E36*0.035</f>
        <v>2640.4</v>
      </c>
      <c r="I36">
        <f t="shared" ref="I36:I37" si="2">E36+H36</f>
        <v>78080.399999999994</v>
      </c>
    </row>
    <row r="37" spans="1:9" x14ac:dyDescent="0.25">
      <c r="A37">
        <v>36</v>
      </c>
      <c r="B37" t="s">
        <v>64</v>
      </c>
      <c r="C37" t="s">
        <v>12</v>
      </c>
      <c r="D37" t="s">
        <v>8</v>
      </c>
      <c r="E37">
        <v>84760</v>
      </c>
      <c r="F37" t="s">
        <v>19</v>
      </c>
      <c r="G37" t="s">
        <v>26</v>
      </c>
      <c r="H37">
        <f>E37*0.021</f>
        <v>1779.96</v>
      </c>
      <c r="I37">
        <f t="shared" si="2"/>
        <v>86539.96</v>
      </c>
    </row>
    <row r="38" spans="1:9" x14ac:dyDescent="0.25">
      <c r="A38">
        <v>37</v>
      </c>
      <c r="B38" t="s">
        <v>65</v>
      </c>
      <c r="C38" t="s">
        <v>7</v>
      </c>
      <c r="D38" t="s">
        <v>13</v>
      </c>
      <c r="E38">
        <v>82240</v>
      </c>
      <c r="F38" t="s">
        <v>19</v>
      </c>
      <c r="G38" t="s">
        <v>22</v>
      </c>
      <c r="H38">
        <f>E38*0.011</f>
        <v>904.64</v>
      </c>
      <c r="I38">
        <f>H38+E38</f>
        <v>83144.639999999999</v>
      </c>
    </row>
    <row r="39" spans="1:9" x14ac:dyDescent="0.25">
      <c r="A39">
        <v>38</v>
      </c>
      <c r="B39" t="s">
        <v>66</v>
      </c>
      <c r="C39" t="s">
        <v>7</v>
      </c>
      <c r="D39" t="s">
        <v>25</v>
      </c>
      <c r="E39">
        <v>28330</v>
      </c>
      <c r="F39" t="s">
        <v>9</v>
      </c>
      <c r="G39" t="s">
        <v>48</v>
      </c>
      <c r="H39" s="1">
        <f>E39*0.005</f>
        <v>141.65</v>
      </c>
      <c r="I39">
        <f>H39+E39</f>
        <v>28471.65</v>
      </c>
    </row>
    <row r="40" spans="1:9" x14ac:dyDescent="0.25">
      <c r="A40">
        <v>39</v>
      </c>
      <c r="B40" t="s">
        <v>67</v>
      </c>
      <c r="C40" t="s">
        <v>12</v>
      </c>
      <c r="D40" t="s">
        <v>25</v>
      </c>
      <c r="E40">
        <v>60580</v>
      </c>
      <c r="F40" t="s">
        <v>9</v>
      </c>
      <c r="G40" t="s">
        <v>10</v>
      </c>
      <c r="H40">
        <f>E40*0.076</f>
        <v>4604.08</v>
      </c>
      <c r="I40">
        <f>H40+E40</f>
        <v>65184.08</v>
      </c>
    </row>
    <row r="41" spans="1:9" x14ac:dyDescent="0.25">
      <c r="A41">
        <v>40</v>
      </c>
      <c r="B41" t="s">
        <v>68</v>
      </c>
      <c r="C41" t="s">
        <v>7</v>
      </c>
      <c r="D41" t="s">
        <v>21</v>
      </c>
      <c r="E41">
        <v>45510</v>
      </c>
      <c r="F41" t="s">
        <v>19</v>
      </c>
      <c r="G41" t="s">
        <v>10</v>
      </c>
      <c r="H41">
        <f>E41*0.076</f>
        <v>3458.7599999999998</v>
      </c>
      <c r="I41">
        <f>H41+E41</f>
        <v>48968.76</v>
      </c>
    </row>
    <row r="42" spans="1:9" x14ac:dyDescent="0.25">
      <c r="A42">
        <v>41</v>
      </c>
      <c r="B42" t="s">
        <v>69</v>
      </c>
      <c r="C42" t="s">
        <v>12</v>
      </c>
      <c r="D42" t="s">
        <v>25</v>
      </c>
      <c r="E42">
        <v>110770</v>
      </c>
      <c r="F42" t="s">
        <v>15</v>
      </c>
      <c r="G42" t="s">
        <v>14</v>
      </c>
      <c r="H42">
        <f>E42*0.054</f>
        <v>5981.58</v>
      </c>
      <c r="I42">
        <f>E42+H42</f>
        <v>116751.58</v>
      </c>
    </row>
    <row r="43" spans="1:9" x14ac:dyDescent="0.25">
      <c r="A43">
        <v>42</v>
      </c>
      <c r="B43" t="s">
        <v>70</v>
      </c>
      <c r="C43" t="s">
        <v>12</v>
      </c>
      <c r="D43" t="s">
        <v>34</v>
      </c>
      <c r="E43">
        <v>86920</v>
      </c>
      <c r="F43" t="s">
        <v>15</v>
      </c>
      <c r="G43" t="s">
        <v>26</v>
      </c>
      <c r="H43">
        <f>E43*0.032</f>
        <v>2781.44</v>
      </c>
      <c r="I43">
        <f>E43+H43</f>
        <v>89701.440000000002</v>
      </c>
    </row>
    <row r="44" spans="1:9" x14ac:dyDescent="0.25">
      <c r="A44">
        <v>43</v>
      </c>
      <c r="B44" t="s">
        <v>71</v>
      </c>
      <c r="C44" t="s">
        <v>906</v>
      </c>
      <c r="D44" t="s">
        <v>39</v>
      </c>
      <c r="E44">
        <v>84680</v>
      </c>
      <c r="F44" t="s">
        <v>9</v>
      </c>
      <c r="G44" t="s">
        <v>14</v>
      </c>
      <c r="H44">
        <f>E44*0.059</f>
        <v>4996.12</v>
      </c>
      <c r="I44">
        <f>E44+H44</f>
        <v>89676.12</v>
      </c>
    </row>
    <row r="45" spans="1:9" x14ac:dyDescent="0.25">
      <c r="A45">
        <v>44</v>
      </c>
      <c r="B45" t="s">
        <v>72</v>
      </c>
      <c r="C45" t="s">
        <v>12</v>
      </c>
      <c r="D45" t="s">
        <v>47</v>
      </c>
      <c r="E45">
        <v>36860</v>
      </c>
      <c r="F45" t="s">
        <v>9</v>
      </c>
      <c r="G45" t="s">
        <v>22</v>
      </c>
      <c r="H45">
        <f>E45*0.02</f>
        <v>737.2</v>
      </c>
      <c r="I45">
        <f>H45+E45</f>
        <v>37597.199999999997</v>
      </c>
    </row>
    <row r="46" spans="1:9" x14ac:dyDescent="0.25">
      <c r="A46">
        <v>45</v>
      </c>
      <c r="B46" t="s">
        <v>73</v>
      </c>
      <c r="C46" t="s">
        <v>906</v>
      </c>
      <c r="D46" t="s">
        <v>8</v>
      </c>
      <c r="E46">
        <v>114010</v>
      </c>
      <c r="F46" t="s">
        <v>19</v>
      </c>
      <c r="G46" t="s">
        <v>26</v>
      </c>
      <c r="H46">
        <f>E46*0.021</f>
        <v>2394.21</v>
      </c>
      <c r="I46">
        <f>E46+H46</f>
        <v>116404.21</v>
      </c>
    </row>
    <row r="47" spans="1:9" x14ac:dyDescent="0.25">
      <c r="A47">
        <v>46</v>
      </c>
      <c r="B47" t="s">
        <v>74</v>
      </c>
      <c r="C47" t="s">
        <v>906</v>
      </c>
      <c r="D47" t="s">
        <v>28</v>
      </c>
      <c r="E47">
        <v>54130</v>
      </c>
      <c r="F47" t="s">
        <v>19</v>
      </c>
      <c r="G47" t="s">
        <v>48</v>
      </c>
      <c r="H47" s="1">
        <f>E47*0.005</f>
        <v>270.64999999999998</v>
      </c>
      <c r="I47">
        <f>H47+E47</f>
        <v>54400.65</v>
      </c>
    </row>
    <row r="48" spans="1:9" x14ac:dyDescent="0.25">
      <c r="A48">
        <v>47</v>
      </c>
      <c r="B48" t="s">
        <v>75</v>
      </c>
      <c r="C48" t="s">
        <v>12</v>
      </c>
      <c r="D48" t="s">
        <v>34</v>
      </c>
      <c r="E48">
        <v>81720</v>
      </c>
      <c r="F48" t="s">
        <v>15</v>
      </c>
      <c r="G48" t="s">
        <v>10</v>
      </c>
      <c r="H48">
        <f>E48*0.062</f>
        <v>5066.6400000000003</v>
      </c>
      <c r="I48">
        <f>E48+H48</f>
        <v>86786.64</v>
      </c>
    </row>
    <row r="49" spans="1:9" x14ac:dyDescent="0.25">
      <c r="A49">
        <v>48</v>
      </c>
      <c r="B49" t="s">
        <v>76</v>
      </c>
      <c r="C49" t="s">
        <v>7</v>
      </c>
      <c r="D49" t="s">
        <v>25</v>
      </c>
      <c r="E49">
        <v>84470</v>
      </c>
      <c r="F49" t="s">
        <v>9</v>
      </c>
      <c r="G49" t="s">
        <v>26</v>
      </c>
      <c r="H49">
        <f>E49*0.027</f>
        <v>2280.69</v>
      </c>
      <c r="I49">
        <f>E49+H49</f>
        <v>86750.69</v>
      </c>
    </row>
    <row r="50" spans="1:9" x14ac:dyDescent="0.25">
      <c r="A50">
        <v>49</v>
      </c>
      <c r="B50" t="s">
        <v>77</v>
      </c>
      <c r="C50" t="s">
        <v>12</v>
      </c>
      <c r="D50" t="s">
        <v>63</v>
      </c>
      <c r="E50">
        <v>114600</v>
      </c>
      <c r="F50" t="s">
        <v>9</v>
      </c>
      <c r="G50" t="s">
        <v>14</v>
      </c>
      <c r="H50">
        <f>E50*0.058</f>
        <v>6646.8</v>
      </c>
      <c r="I50">
        <f>E50+H50</f>
        <v>121246.8</v>
      </c>
    </row>
    <row r="51" spans="1:9" x14ac:dyDescent="0.25">
      <c r="A51">
        <v>50</v>
      </c>
      <c r="B51" t="s">
        <v>78</v>
      </c>
      <c r="C51" t="s">
        <v>7</v>
      </c>
      <c r="D51" t="s">
        <v>39</v>
      </c>
      <c r="E51">
        <v>114690</v>
      </c>
      <c r="F51" t="s">
        <v>9</v>
      </c>
      <c r="G51" t="s">
        <v>48</v>
      </c>
      <c r="H51" s="1">
        <f>E51*0.005</f>
        <v>573.45000000000005</v>
      </c>
      <c r="I51">
        <f>H51+E51</f>
        <v>115263.45</v>
      </c>
    </row>
    <row r="52" spans="1:9" x14ac:dyDescent="0.25">
      <c r="A52">
        <v>51</v>
      </c>
      <c r="B52" t="s">
        <v>79</v>
      </c>
      <c r="C52" t="s">
        <v>7</v>
      </c>
      <c r="D52" t="s">
        <v>13</v>
      </c>
      <c r="E52">
        <v>57350</v>
      </c>
      <c r="F52" t="s">
        <v>19</v>
      </c>
      <c r="G52" t="s">
        <v>14</v>
      </c>
      <c r="H52">
        <f>E52*0.043</f>
        <v>2466.0499999999997</v>
      </c>
      <c r="I52">
        <f>E52+H52</f>
        <v>59816.05</v>
      </c>
    </row>
    <row r="53" spans="1:9" x14ac:dyDescent="0.25">
      <c r="A53">
        <v>52</v>
      </c>
      <c r="B53" t="s">
        <v>80</v>
      </c>
      <c r="C53" t="s">
        <v>12</v>
      </c>
      <c r="D53" t="s">
        <v>50</v>
      </c>
      <c r="E53">
        <v>51200</v>
      </c>
      <c r="F53" t="s">
        <v>19</v>
      </c>
      <c r="G53" t="s">
        <v>22</v>
      </c>
      <c r="H53">
        <f>E53*0.012</f>
        <v>614.4</v>
      </c>
      <c r="I53">
        <f t="shared" ref="I53:I54" si="3">H53+E53</f>
        <v>51814.400000000001</v>
      </c>
    </row>
    <row r="54" spans="1:9" x14ac:dyDescent="0.25">
      <c r="A54">
        <v>53</v>
      </c>
      <c r="B54" t="s">
        <v>81</v>
      </c>
      <c r="C54" t="s">
        <v>12</v>
      </c>
      <c r="D54" t="s">
        <v>25</v>
      </c>
      <c r="E54">
        <v>85260</v>
      </c>
      <c r="F54" t="s">
        <v>9</v>
      </c>
      <c r="G54" t="s">
        <v>22</v>
      </c>
      <c r="H54">
        <f>E54*0.013</f>
        <v>1108.3799999999999</v>
      </c>
      <c r="I54">
        <f t="shared" si="3"/>
        <v>86368.38</v>
      </c>
    </row>
    <row r="55" spans="1:9" x14ac:dyDescent="0.25">
      <c r="A55">
        <v>54</v>
      </c>
      <c r="B55" t="s">
        <v>82</v>
      </c>
      <c r="C55" t="s">
        <v>12</v>
      </c>
      <c r="D55" t="s">
        <v>28</v>
      </c>
      <c r="E55">
        <v>71230</v>
      </c>
      <c r="F55" t="s">
        <v>19</v>
      </c>
      <c r="G55" t="s">
        <v>48</v>
      </c>
      <c r="H55" s="1">
        <f>E55*0.005</f>
        <v>356.15000000000003</v>
      </c>
      <c r="I55">
        <f>H55+E55</f>
        <v>71586.149999999994</v>
      </c>
    </row>
    <row r="56" spans="1:9" x14ac:dyDescent="0.25">
      <c r="A56">
        <v>55</v>
      </c>
      <c r="B56" t="s">
        <v>83</v>
      </c>
      <c r="C56" t="s">
        <v>12</v>
      </c>
      <c r="D56" t="s">
        <v>34</v>
      </c>
      <c r="E56">
        <v>107660</v>
      </c>
      <c r="F56" t="s">
        <v>15</v>
      </c>
      <c r="G56" t="s">
        <v>14</v>
      </c>
      <c r="H56">
        <f>E56*0.041</f>
        <v>4414.0600000000004</v>
      </c>
      <c r="I56">
        <f>E56+H56</f>
        <v>112074.06</v>
      </c>
    </row>
    <row r="57" spans="1:9" x14ac:dyDescent="0.25">
      <c r="A57">
        <v>56</v>
      </c>
      <c r="B57" t="s">
        <v>84</v>
      </c>
      <c r="C57" t="s">
        <v>12</v>
      </c>
      <c r="D57" t="s">
        <v>13</v>
      </c>
      <c r="E57">
        <v>75230</v>
      </c>
      <c r="F57" t="s">
        <v>19</v>
      </c>
      <c r="G57" t="s">
        <v>22</v>
      </c>
      <c r="H57">
        <f>E57*0.011</f>
        <v>827.53</v>
      </c>
      <c r="I57">
        <f>H57+E57</f>
        <v>76057.53</v>
      </c>
    </row>
    <row r="58" spans="1:9" x14ac:dyDescent="0.25">
      <c r="A58">
        <v>57</v>
      </c>
      <c r="B58" t="s">
        <v>85</v>
      </c>
      <c r="C58" t="s">
        <v>12</v>
      </c>
      <c r="D58" t="s">
        <v>63</v>
      </c>
      <c r="E58">
        <v>108080</v>
      </c>
      <c r="F58" t="s">
        <v>15</v>
      </c>
      <c r="G58" t="s">
        <v>26</v>
      </c>
      <c r="H58">
        <f>E58*0.035</f>
        <v>3782.8</v>
      </c>
      <c r="I58">
        <f>E58+H58</f>
        <v>111862.8</v>
      </c>
    </row>
    <row r="59" spans="1:9" x14ac:dyDescent="0.25">
      <c r="A59">
        <v>58</v>
      </c>
      <c r="B59" t="s">
        <v>86</v>
      </c>
      <c r="C59" t="s">
        <v>7</v>
      </c>
      <c r="D59" t="s">
        <v>18</v>
      </c>
      <c r="E59">
        <v>28480</v>
      </c>
      <c r="F59" t="s">
        <v>19</v>
      </c>
      <c r="G59" t="s">
        <v>14</v>
      </c>
      <c r="H59">
        <f>E59*0.054</f>
        <v>1537.92</v>
      </c>
      <c r="I59">
        <f>E59+H59</f>
        <v>30017.919999999998</v>
      </c>
    </row>
    <row r="60" spans="1:9" x14ac:dyDescent="0.25">
      <c r="A60">
        <v>59</v>
      </c>
      <c r="B60" t="s">
        <v>87</v>
      </c>
      <c r="C60" t="s">
        <v>7</v>
      </c>
      <c r="D60" t="s">
        <v>21</v>
      </c>
      <c r="E60">
        <v>56620</v>
      </c>
      <c r="F60" t="s">
        <v>15</v>
      </c>
      <c r="G60" t="s">
        <v>26</v>
      </c>
      <c r="H60">
        <f>E60*0.028</f>
        <v>1585.3600000000001</v>
      </c>
      <c r="I60">
        <f t="shared" ref="I60:I61" si="4">E60+H60</f>
        <v>58205.36</v>
      </c>
    </row>
    <row r="61" spans="1:9" x14ac:dyDescent="0.25">
      <c r="A61">
        <v>60</v>
      </c>
      <c r="B61" t="s">
        <v>88</v>
      </c>
      <c r="C61" t="s">
        <v>7</v>
      </c>
      <c r="D61" t="s">
        <v>8</v>
      </c>
      <c r="E61">
        <v>103550</v>
      </c>
      <c r="F61" t="s">
        <v>15</v>
      </c>
      <c r="G61" t="s">
        <v>26</v>
      </c>
      <c r="H61">
        <f>E61*0.021</f>
        <v>2174.5500000000002</v>
      </c>
      <c r="I61">
        <f t="shared" si="4"/>
        <v>105724.55</v>
      </c>
    </row>
    <row r="62" spans="1:9" x14ac:dyDescent="0.25">
      <c r="A62">
        <v>61</v>
      </c>
      <c r="B62" t="s">
        <v>89</v>
      </c>
      <c r="C62" t="s">
        <v>12</v>
      </c>
      <c r="D62" t="s">
        <v>31</v>
      </c>
      <c r="E62">
        <v>78500</v>
      </c>
      <c r="F62" t="s">
        <v>19</v>
      </c>
      <c r="G62" t="s">
        <v>10</v>
      </c>
      <c r="H62">
        <f>E62*0.073</f>
        <v>5730.5</v>
      </c>
      <c r="I62">
        <f>E62+H62</f>
        <v>84230.5</v>
      </c>
    </row>
    <row r="63" spans="1:9" x14ac:dyDescent="0.25">
      <c r="A63">
        <v>62</v>
      </c>
      <c r="B63" t="s">
        <v>90</v>
      </c>
      <c r="C63" t="s">
        <v>7</v>
      </c>
      <c r="D63" t="s">
        <v>18</v>
      </c>
      <c r="E63">
        <v>93930</v>
      </c>
      <c r="F63" t="s">
        <v>19</v>
      </c>
      <c r="G63" t="s">
        <v>14</v>
      </c>
      <c r="H63">
        <f>E63*0.054</f>
        <v>5072.22</v>
      </c>
      <c r="I63">
        <f>E63+H63</f>
        <v>99002.22</v>
      </c>
    </row>
    <row r="64" spans="1:9" x14ac:dyDescent="0.25">
      <c r="A64">
        <v>63</v>
      </c>
      <c r="B64" t="s">
        <v>91</v>
      </c>
      <c r="C64" t="s">
        <v>7</v>
      </c>
      <c r="D64" t="s">
        <v>39</v>
      </c>
      <c r="E64">
        <v>55310</v>
      </c>
      <c r="F64" t="s">
        <v>19</v>
      </c>
      <c r="G64" t="s">
        <v>48</v>
      </c>
      <c r="H64" s="1">
        <f>E64*0.005</f>
        <v>276.55</v>
      </c>
      <c r="I64">
        <f>H64+E64</f>
        <v>55586.55</v>
      </c>
    </row>
    <row r="65" spans="1:9" x14ac:dyDescent="0.25">
      <c r="A65">
        <v>64</v>
      </c>
      <c r="B65" t="s">
        <v>92</v>
      </c>
      <c r="C65" t="s">
        <v>7</v>
      </c>
      <c r="D65" t="s">
        <v>47</v>
      </c>
      <c r="E65">
        <v>49670</v>
      </c>
      <c r="F65" t="s">
        <v>15</v>
      </c>
      <c r="G65" t="s">
        <v>22</v>
      </c>
      <c r="H65">
        <f>E65*0.02</f>
        <v>993.4</v>
      </c>
      <c r="I65">
        <f>H65+E65</f>
        <v>50663.4</v>
      </c>
    </row>
    <row r="66" spans="1:9" x14ac:dyDescent="0.25">
      <c r="A66">
        <v>65</v>
      </c>
      <c r="B66" t="s">
        <v>93</v>
      </c>
      <c r="C66" t="s">
        <v>7</v>
      </c>
      <c r="D66" t="s">
        <v>34</v>
      </c>
      <c r="E66">
        <v>40770</v>
      </c>
      <c r="F66" t="s">
        <v>15</v>
      </c>
      <c r="G66" t="s">
        <v>26</v>
      </c>
      <c r="H66">
        <f>E66*0.032</f>
        <v>1304.6400000000001</v>
      </c>
      <c r="I66">
        <f>E66+H66</f>
        <v>42074.64</v>
      </c>
    </row>
    <row r="67" spans="1:9" x14ac:dyDescent="0.25">
      <c r="A67">
        <v>66</v>
      </c>
      <c r="B67" t="s">
        <v>94</v>
      </c>
      <c r="C67" t="s">
        <v>7</v>
      </c>
      <c r="D67" t="s">
        <v>34</v>
      </c>
      <c r="E67">
        <v>106780</v>
      </c>
      <c r="F67" t="s">
        <v>19</v>
      </c>
      <c r="G67" t="s">
        <v>22</v>
      </c>
      <c r="H67">
        <f>E67*0.01</f>
        <v>1067.8</v>
      </c>
      <c r="I67">
        <f>H67+E67</f>
        <v>107847.8</v>
      </c>
    </row>
    <row r="68" spans="1:9" x14ac:dyDescent="0.25">
      <c r="A68">
        <v>67</v>
      </c>
      <c r="B68" t="s">
        <v>95</v>
      </c>
      <c r="C68" t="s">
        <v>12</v>
      </c>
      <c r="D68" t="s">
        <v>25</v>
      </c>
      <c r="E68">
        <v>100730</v>
      </c>
      <c r="F68" t="s">
        <v>19</v>
      </c>
      <c r="G68" t="s">
        <v>26</v>
      </c>
      <c r="H68">
        <f>E68*0.027</f>
        <v>2719.71</v>
      </c>
      <c r="I68">
        <f>E68+H68</f>
        <v>103449.71</v>
      </c>
    </row>
    <row r="69" spans="1:9" x14ac:dyDescent="0.25">
      <c r="A69">
        <v>68</v>
      </c>
      <c r="B69" t="s">
        <v>96</v>
      </c>
      <c r="C69" t="s">
        <v>906</v>
      </c>
      <c r="D69" t="s">
        <v>28</v>
      </c>
      <c r="E69">
        <v>74620</v>
      </c>
      <c r="F69" t="s">
        <v>19</v>
      </c>
      <c r="G69" t="s">
        <v>22</v>
      </c>
      <c r="H69">
        <f>E69*0.015</f>
        <v>1119.3</v>
      </c>
      <c r="I69">
        <f>H69+E69</f>
        <v>75739.3</v>
      </c>
    </row>
    <row r="70" spans="1:9" x14ac:dyDescent="0.25">
      <c r="A70">
        <v>69</v>
      </c>
      <c r="B70" t="s">
        <v>97</v>
      </c>
      <c r="C70" t="s">
        <v>7</v>
      </c>
      <c r="D70" t="s">
        <v>34</v>
      </c>
      <c r="E70">
        <v>40450</v>
      </c>
      <c r="F70" t="s">
        <v>19</v>
      </c>
      <c r="G70" t="s">
        <v>26</v>
      </c>
      <c r="H70">
        <f>E70*0.032</f>
        <v>1294.4000000000001</v>
      </c>
      <c r="I70">
        <f t="shared" ref="I70:I73" si="5">E70+H70</f>
        <v>41744.400000000001</v>
      </c>
    </row>
    <row r="71" spans="1:9" x14ac:dyDescent="0.25">
      <c r="A71">
        <v>70</v>
      </c>
      <c r="B71" t="s">
        <v>98</v>
      </c>
      <c r="C71" t="s">
        <v>7</v>
      </c>
      <c r="D71" t="s">
        <v>28</v>
      </c>
      <c r="E71">
        <v>60560</v>
      </c>
      <c r="F71" t="s">
        <v>15</v>
      </c>
      <c r="G71" t="s">
        <v>26</v>
      </c>
      <c r="H71">
        <f>E71*0.023</f>
        <v>1392.8799999999999</v>
      </c>
      <c r="I71">
        <f t="shared" si="5"/>
        <v>61952.88</v>
      </c>
    </row>
    <row r="72" spans="1:9" x14ac:dyDescent="0.25">
      <c r="A72">
        <v>71</v>
      </c>
      <c r="B72" t="s">
        <v>99</v>
      </c>
      <c r="C72" t="s">
        <v>7</v>
      </c>
      <c r="D72" t="s">
        <v>18</v>
      </c>
      <c r="E72">
        <v>114900</v>
      </c>
      <c r="F72" t="s">
        <v>19</v>
      </c>
      <c r="G72" t="s">
        <v>26</v>
      </c>
      <c r="H72">
        <f t="shared" ref="H72" si="6">E72*0.021</f>
        <v>2412.9</v>
      </c>
      <c r="I72">
        <f t="shared" si="5"/>
        <v>117312.9</v>
      </c>
    </row>
    <row r="73" spans="1:9" x14ac:dyDescent="0.25">
      <c r="A73">
        <v>72</v>
      </c>
      <c r="B73" t="s">
        <v>100</v>
      </c>
      <c r="C73" t="s">
        <v>7</v>
      </c>
      <c r="D73" t="s">
        <v>25</v>
      </c>
      <c r="E73">
        <v>69860</v>
      </c>
      <c r="F73" t="s">
        <v>19</v>
      </c>
      <c r="G73" t="s">
        <v>26</v>
      </c>
      <c r="H73">
        <f>E73*0.027</f>
        <v>1886.22</v>
      </c>
      <c r="I73">
        <f t="shared" si="5"/>
        <v>71746.22</v>
      </c>
    </row>
    <row r="74" spans="1:9" x14ac:dyDescent="0.25">
      <c r="A74">
        <v>73</v>
      </c>
      <c r="B74" t="s">
        <v>101</v>
      </c>
      <c r="C74" t="s">
        <v>12</v>
      </c>
      <c r="D74" t="s">
        <v>28</v>
      </c>
      <c r="E74">
        <v>51320</v>
      </c>
      <c r="F74" t="s">
        <v>19</v>
      </c>
      <c r="G74" t="s">
        <v>48</v>
      </c>
      <c r="H74" s="1">
        <f>E74*0.005</f>
        <v>256.60000000000002</v>
      </c>
      <c r="I74">
        <f>H74+E74</f>
        <v>51576.6</v>
      </c>
    </row>
    <row r="75" spans="1:9" x14ac:dyDescent="0.25">
      <c r="A75">
        <v>74</v>
      </c>
      <c r="B75" t="s">
        <v>102</v>
      </c>
      <c r="C75" t="s">
        <v>7</v>
      </c>
      <c r="D75" t="s">
        <v>39</v>
      </c>
      <c r="E75">
        <v>103600</v>
      </c>
      <c r="F75" t="s">
        <v>9</v>
      </c>
      <c r="G75" t="s">
        <v>14</v>
      </c>
      <c r="H75">
        <f>E75*0.059</f>
        <v>6112.4</v>
      </c>
      <c r="I75">
        <f>E75+H75</f>
        <v>109712.4</v>
      </c>
    </row>
    <row r="76" spans="1:9" x14ac:dyDescent="0.25">
      <c r="A76">
        <v>75</v>
      </c>
      <c r="B76" t="s">
        <v>103</v>
      </c>
      <c r="C76" t="s">
        <v>7</v>
      </c>
      <c r="D76" t="s">
        <v>63</v>
      </c>
      <c r="E76">
        <v>53540</v>
      </c>
      <c r="F76" t="s">
        <v>19</v>
      </c>
      <c r="G76" t="s">
        <v>22</v>
      </c>
      <c r="H76">
        <f>E76*0.013</f>
        <v>696.02</v>
      </c>
      <c r="I76">
        <f t="shared" ref="I76:I77" si="7">H76+E76</f>
        <v>54236.02</v>
      </c>
    </row>
    <row r="77" spans="1:9" x14ac:dyDescent="0.25">
      <c r="A77">
        <v>76</v>
      </c>
      <c r="B77" t="s">
        <v>104</v>
      </c>
      <c r="C77" t="s">
        <v>12</v>
      </c>
      <c r="D77" t="s">
        <v>8</v>
      </c>
      <c r="E77">
        <v>98740</v>
      </c>
      <c r="F77" t="s">
        <v>15</v>
      </c>
      <c r="G77" t="s">
        <v>22</v>
      </c>
      <c r="H77">
        <f t="shared" ref="H77" si="8">E77*0.012</f>
        <v>1184.8800000000001</v>
      </c>
      <c r="I77">
        <f t="shared" si="7"/>
        <v>99924.88</v>
      </c>
    </row>
    <row r="78" spans="1:9" x14ac:dyDescent="0.25">
      <c r="A78">
        <v>77</v>
      </c>
      <c r="B78" t="s">
        <v>105</v>
      </c>
      <c r="C78" t="s">
        <v>7</v>
      </c>
      <c r="D78" t="s">
        <v>21</v>
      </c>
      <c r="E78">
        <v>115090</v>
      </c>
      <c r="F78" t="s">
        <v>19</v>
      </c>
      <c r="G78" t="s">
        <v>26</v>
      </c>
      <c r="H78">
        <f>E78*0.028</f>
        <v>3222.52</v>
      </c>
      <c r="I78">
        <f>E78+H78</f>
        <v>118312.52</v>
      </c>
    </row>
    <row r="79" spans="1:9" x14ac:dyDescent="0.25">
      <c r="A79">
        <v>78</v>
      </c>
      <c r="B79" t="s">
        <v>106</v>
      </c>
      <c r="C79" t="s">
        <v>7</v>
      </c>
      <c r="D79" t="s">
        <v>63</v>
      </c>
      <c r="E79">
        <v>51910</v>
      </c>
      <c r="F79" t="s">
        <v>19</v>
      </c>
      <c r="G79" t="s">
        <v>14</v>
      </c>
      <c r="H79">
        <f>E79*0.058</f>
        <v>3010.78</v>
      </c>
      <c r="I79">
        <f>E79+H79</f>
        <v>54920.78</v>
      </c>
    </row>
    <row r="80" spans="1:9" x14ac:dyDescent="0.25">
      <c r="A80">
        <v>79</v>
      </c>
      <c r="B80" t="s">
        <v>107</v>
      </c>
      <c r="C80" t="s">
        <v>7</v>
      </c>
      <c r="D80" t="s">
        <v>50</v>
      </c>
      <c r="E80">
        <v>34080</v>
      </c>
      <c r="F80" t="s">
        <v>19</v>
      </c>
      <c r="G80" t="s">
        <v>16</v>
      </c>
    </row>
    <row r="81" spans="1:9" x14ac:dyDescent="0.25">
      <c r="A81">
        <v>80</v>
      </c>
      <c r="B81" t="s">
        <v>108</v>
      </c>
      <c r="C81" t="s">
        <v>7</v>
      </c>
      <c r="D81" t="s">
        <v>28</v>
      </c>
      <c r="E81">
        <v>88690</v>
      </c>
      <c r="F81" t="s">
        <v>9</v>
      </c>
      <c r="G81" t="s">
        <v>22</v>
      </c>
      <c r="H81">
        <f>E81*0.015</f>
        <v>1330.35</v>
      </c>
      <c r="I81">
        <f>H81+E81</f>
        <v>90020.35</v>
      </c>
    </row>
    <row r="82" spans="1:9" x14ac:dyDescent="0.25">
      <c r="A82">
        <v>81</v>
      </c>
      <c r="B82" t="s">
        <v>109</v>
      </c>
      <c r="C82" t="s">
        <v>12</v>
      </c>
      <c r="D82" t="s">
        <v>25</v>
      </c>
      <c r="E82">
        <v>35940</v>
      </c>
      <c r="F82" t="s">
        <v>19</v>
      </c>
      <c r="G82" t="s">
        <v>26</v>
      </c>
      <c r="H82">
        <f>E82*0.027</f>
        <v>970.38</v>
      </c>
      <c r="I82">
        <f t="shared" ref="I82:I83" si="9">E82+H82</f>
        <v>36910.379999999997</v>
      </c>
    </row>
    <row r="83" spans="1:9" x14ac:dyDescent="0.25">
      <c r="A83">
        <v>82</v>
      </c>
      <c r="B83" t="s">
        <v>110</v>
      </c>
      <c r="C83" t="s">
        <v>7</v>
      </c>
      <c r="D83" t="s">
        <v>18</v>
      </c>
      <c r="E83">
        <v>109190</v>
      </c>
      <c r="F83" t="s">
        <v>15</v>
      </c>
      <c r="G83" t="s">
        <v>26</v>
      </c>
      <c r="H83">
        <f t="shared" ref="H83" si="10">E83*0.021</f>
        <v>2292.9900000000002</v>
      </c>
      <c r="I83">
        <f t="shared" si="9"/>
        <v>111482.99</v>
      </c>
    </row>
    <row r="84" spans="1:9" x14ac:dyDescent="0.25">
      <c r="A84">
        <v>83</v>
      </c>
      <c r="B84" t="s">
        <v>111</v>
      </c>
      <c r="C84" t="s">
        <v>7</v>
      </c>
      <c r="D84" t="s">
        <v>63</v>
      </c>
      <c r="E84">
        <v>89610</v>
      </c>
      <c r="F84" t="s">
        <v>9</v>
      </c>
      <c r="G84" t="s">
        <v>14</v>
      </c>
      <c r="H84">
        <f>E84*0.058</f>
        <v>5197.38</v>
      </c>
      <c r="I84">
        <f>E84+H84</f>
        <v>94807.38</v>
      </c>
    </row>
    <row r="85" spans="1:9" x14ac:dyDescent="0.25">
      <c r="A85">
        <v>84</v>
      </c>
      <c r="B85" t="s">
        <v>112</v>
      </c>
      <c r="C85" t="s">
        <v>12</v>
      </c>
      <c r="D85" t="s">
        <v>21</v>
      </c>
      <c r="E85">
        <v>109760</v>
      </c>
      <c r="F85" t="s">
        <v>15</v>
      </c>
      <c r="G85" t="s">
        <v>14</v>
      </c>
      <c r="H85">
        <f>E85*0.049</f>
        <v>5378.24</v>
      </c>
      <c r="I85">
        <f>E85+H85</f>
        <v>115138.24000000001</v>
      </c>
    </row>
    <row r="86" spans="1:9" x14ac:dyDescent="0.25">
      <c r="A86">
        <v>85</v>
      </c>
      <c r="B86" t="s">
        <v>113</v>
      </c>
      <c r="C86" t="s">
        <v>12</v>
      </c>
      <c r="D86" t="s">
        <v>63</v>
      </c>
      <c r="E86">
        <v>108390</v>
      </c>
      <c r="F86" t="s">
        <v>9</v>
      </c>
      <c r="G86" t="s">
        <v>22</v>
      </c>
      <c r="H86">
        <f>E86*0.013</f>
        <v>1409.07</v>
      </c>
      <c r="I86">
        <f>H86+E86</f>
        <v>109799.07</v>
      </c>
    </row>
    <row r="87" spans="1:9" x14ac:dyDescent="0.25">
      <c r="A87">
        <v>86</v>
      </c>
      <c r="B87" t="s">
        <v>114</v>
      </c>
      <c r="C87" t="s">
        <v>7</v>
      </c>
      <c r="D87" t="s">
        <v>47</v>
      </c>
      <c r="E87">
        <v>29880</v>
      </c>
      <c r="F87" t="s">
        <v>9</v>
      </c>
      <c r="G87" t="s">
        <v>48</v>
      </c>
      <c r="H87" s="1">
        <f>E87*0.005</f>
        <v>149.4</v>
      </c>
      <c r="I87">
        <f>H87+E87</f>
        <v>30029.4</v>
      </c>
    </row>
    <row r="88" spans="1:9" x14ac:dyDescent="0.25">
      <c r="A88">
        <v>87</v>
      </c>
      <c r="B88" t="s">
        <v>115</v>
      </c>
      <c r="C88" t="s">
        <v>7</v>
      </c>
      <c r="D88" t="s">
        <v>21</v>
      </c>
      <c r="E88">
        <v>68090</v>
      </c>
      <c r="F88" t="s">
        <v>19</v>
      </c>
      <c r="G88" t="s">
        <v>26</v>
      </c>
      <c r="H88">
        <f>E88*0.028</f>
        <v>1906.52</v>
      </c>
      <c r="I88">
        <f>E88+H88</f>
        <v>69996.52</v>
      </c>
    </row>
    <row r="89" spans="1:9" x14ac:dyDescent="0.25">
      <c r="A89">
        <v>88</v>
      </c>
      <c r="B89" t="s">
        <v>116</v>
      </c>
      <c r="C89" t="s">
        <v>12</v>
      </c>
      <c r="D89" t="s">
        <v>28</v>
      </c>
      <c r="E89">
        <v>87210</v>
      </c>
      <c r="F89" t="s">
        <v>15</v>
      </c>
      <c r="G89" t="s">
        <v>16</v>
      </c>
    </row>
    <row r="90" spans="1:9" x14ac:dyDescent="0.25">
      <c r="A90">
        <v>89</v>
      </c>
      <c r="B90" t="s">
        <v>117</v>
      </c>
      <c r="C90" t="s">
        <v>7</v>
      </c>
      <c r="D90" t="s">
        <v>13</v>
      </c>
      <c r="E90">
        <v>90800</v>
      </c>
      <c r="F90" t="s">
        <v>15</v>
      </c>
      <c r="G90" t="s">
        <v>26</v>
      </c>
      <c r="H90">
        <f>E90*0.035</f>
        <v>3178.0000000000005</v>
      </c>
      <c r="I90">
        <f>E90+H90</f>
        <v>93978</v>
      </c>
    </row>
    <row r="91" spans="1:9" x14ac:dyDescent="0.25">
      <c r="A91">
        <v>90</v>
      </c>
      <c r="B91" t="s">
        <v>118</v>
      </c>
      <c r="C91" t="s">
        <v>12</v>
      </c>
      <c r="D91" t="s">
        <v>39</v>
      </c>
      <c r="E91">
        <v>102930</v>
      </c>
      <c r="F91" t="s">
        <v>19</v>
      </c>
      <c r="G91" t="s">
        <v>14</v>
      </c>
      <c r="H91">
        <f>E91*0.059</f>
        <v>6072.87</v>
      </c>
      <c r="I91">
        <f>E91+H91</f>
        <v>109002.87</v>
      </c>
    </row>
    <row r="92" spans="1:9" x14ac:dyDescent="0.25">
      <c r="A92">
        <v>91</v>
      </c>
      <c r="B92" t="s">
        <v>119</v>
      </c>
      <c r="C92" t="s">
        <v>12</v>
      </c>
      <c r="D92" t="s">
        <v>34</v>
      </c>
      <c r="E92">
        <v>29080</v>
      </c>
      <c r="F92" t="s">
        <v>19</v>
      </c>
      <c r="G92" t="s">
        <v>26</v>
      </c>
      <c r="H92">
        <f>E92*0.032</f>
        <v>930.56000000000006</v>
      </c>
      <c r="I92">
        <f>E92+H92</f>
        <v>30010.560000000001</v>
      </c>
    </row>
    <row r="93" spans="1:9" x14ac:dyDescent="0.25">
      <c r="A93">
        <v>92</v>
      </c>
      <c r="B93" t="s">
        <v>120</v>
      </c>
      <c r="C93" t="s">
        <v>12</v>
      </c>
      <c r="D93" t="s">
        <v>47</v>
      </c>
      <c r="E93">
        <v>44450</v>
      </c>
      <c r="F93" t="s">
        <v>15</v>
      </c>
      <c r="G93" t="s">
        <v>10</v>
      </c>
      <c r="H93">
        <f>E93*0.084</f>
        <v>3733.8</v>
      </c>
      <c r="I93">
        <f>E93+H93</f>
        <v>48183.8</v>
      </c>
    </row>
    <row r="94" spans="1:9" x14ac:dyDescent="0.25">
      <c r="A94">
        <v>93</v>
      </c>
      <c r="B94" t="s">
        <v>121</v>
      </c>
      <c r="C94" t="s">
        <v>12</v>
      </c>
      <c r="D94" t="s">
        <v>28</v>
      </c>
      <c r="E94">
        <v>97120</v>
      </c>
      <c r="F94" t="s">
        <v>19</v>
      </c>
      <c r="G94" t="s">
        <v>26</v>
      </c>
      <c r="H94">
        <f>E94*0.023</f>
        <v>2233.7599999999998</v>
      </c>
      <c r="I94">
        <f t="shared" ref="I94:I95" si="11">E94+H94</f>
        <v>99353.76</v>
      </c>
    </row>
    <row r="95" spans="1:9" x14ac:dyDescent="0.25">
      <c r="A95">
        <v>94</v>
      </c>
      <c r="B95" t="s">
        <v>122</v>
      </c>
      <c r="C95" t="s">
        <v>7</v>
      </c>
      <c r="D95" t="s">
        <v>21</v>
      </c>
      <c r="E95">
        <v>58840</v>
      </c>
      <c r="F95" t="s">
        <v>15</v>
      </c>
      <c r="G95" t="s">
        <v>26</v>
      </c>
      <c r="H95">
        <f>E95*0.028</f>
        <v>1647.52</v>
      </c>
      <c r="I95">
        <f t="shared" si="11"/>
        <v>60487.519999999997</v>
      </c>
    </row>
    <row r="96" spans="1:9" x14ac:dyDescent="0.25">
      <c r="A96">
        <v>95</v>
      </c>
      <c r="B96" t="s">
        <v>123</v>
      </c>
      <c r="C96" t="s">
        <v>12</v>
      </c>
      <c r="D96" t="s">
        <v>31</v>
      </c>
      <c r="E96">
        <v>77060</v>
      </c>
      <c r="F96" t="s">
        <v>19</v>
      </c>
      <c r="G96" t="s">
        <v>14</v>
      </c>
      <c r="H96">
        <f>E96*0.05</f>
        <v>3853</v>
      </c>
      <c r="I96">
        <f>E96+H96</f>
        <v>80913</v>
      </c>
    </row>
    <row r="97" spans="1:9" x14ac:dyDescent="0.25">
      <c r="A97">
        <v>96</v>
      </c>
      <c r="B97" t="s">
        <v>124</v>
      </c>
      <c r="C97" t="s">
        <v>7</v>
      </c>
      <c r="D97" t="s">
        <v>21</v>
      </c>
      <c r="E97">
        <v>90080</v>
      </c>
      <c r="F97" t="s">
        <v>19</v>
      </c>
      <c r="G97" t="s">
        <v>26</v>
      </c>
      <c r="H97">
        <f>E97*0.028</f>
        <v>2522.2400000000002</v>
      </c>
      <c r="I97">
        <f t="shared" ref="I97:I99" si="12">E97+H97</f>
        <v>92602.240000000005</v>
      </c>
    </row>
    <row r="98" spans="1:9" x14ac:dyDescent="0.25">
      <c r="A98">
        <v>97</v>
      </c>
      <c r="B98" t="s">
        <v>125</v>
      </c>
      <c r="C98" t="s">
        <v>7</v>
      </c>
      <c r="D98" t="s">
        <v>34</v>
      </c>
      <c r="E98">
        <v>35830</v>
      </c>
      <c r="F98" t="s">
        <v>19</v>
      </c>
      <c r="G98" t="s">
        <v>26</v>
      </c>
      <c r="H98">
        <f>E98*0.032</f>
        <v>1146.56</v>
      </c>
      <c r="I98">
        <f t="shared" si="12"/>
        <v>36976.559999999998</v>
      </c>
    </row>
    <row r="99" spans="1:9" x14ac:dyDescent="0.25">
      <c r="A99">
        <v>98</v>
      </c>
      <c r="B99" t="s">
        <v>126</v>
      </c>
      <c r="C99" t="s">
        <v>7</v>
      </c>
      <c r="D99" t="s">
        <v>18</v>
      </c>
      <c r="E99">
        <v>37110</v>
      </c>
      <c r="F99" t="s">
        <v>19</v>
      </c>
      <c r="G99" t="s">
        <v>26</v>
      </c>
      <c r="H99">
        <f t="shared" ref="H99" si="13">E99*0.021</f>
        <v>779.31000000000006</v>
      </c>
      <c r="I99">
        <f t="shared" si="12"/>
        <v>37889.31</v>
      </c>
    </row>
    <row r="100" spans="1:9" x14ac:dyDescent="0.25">
      <c r="A100">
        <v>99</v>
      </c>
      <c r="B100" t="s">
        <v>127</v>
      </c>
      <c r="C100" t="s">
        <v>7</v>
      </c>
      <c r="D100" t="s">
        <v>39</v>
      </c>
      <c r="E100">
        <v>112780</v>
      </c>
      <c r="F100" t="s">
        <v>15</v>
      </c>
      <c r="G100" t="s">
        <v>22</v>
      </c>
      <c r="H100">
        <f>E100*0.019</f>
        <v>2142.8200000000002</v>
      </c>
      <c r="I100">
        <f>H100+E100</f>
        <v>114922.82</v>
      </c>
    </row>
    <row r="101" spans="1:9" x14ac:dyDescent="0.25">
      <c r="A101">
        <v>100</v>
      </c>
      <c r="B101" t="s">
        <v>128</v>
      </c>
      <c r="C101" t="s">
        <v>12</v>
      </c>
      <c r="D101" t="s">
        <v>13</v>
      </c>
      <c r="E101">
        <v>96000</v>
      </c>
      <c r="F101" t="s">
        <v>19</v>
      </c>
      <c r="G101" t="s">
        <v>26</v>
      </c>
      <c r="H101">
        <f>E101*0.035</f>
        <v>3360.0000000000005</v>
      </c>
      <c r="I101">
        <f t="shared" ref="I101:I102" si="14">E101+H101</f>
        <v>99360</v>
      </c>
    </row>
    <row r="102" spans="1:9" x14ac:dyDescent="0.25">
      <c r="A102">
        <v>101</v>
      </c>
      <c r="B102" t="s">
        <v>129</v>
      </c>
      <c r="C102" t="s">
        <v>12</v>
      </c>
      <c r="D102" t="s">
        <v>34</v>
      </c>
      <c r="E102">
        <v>112550</v>
      </c>
      <c r="F102" t="s">
        <v>19</v>
      </c>
      <c r="G102" t="s">
        <v>26</v>
      </c>
      <c r="H102">
        <f>E102*0.032</f>
        <v>3601.6</v>
      </c>
      <c r="I102">
        <f t="shared" si="14"/>
        <v>116151.6</v>
      </c>
    </row>
    <row r="103" spans="1:9" x14ac:dyDescent="0.25">
      <c r="A103">
        <v>102</v>
      </c>
      <c r="B103" t="s">
        <v>130</v>
      </c>
      <c r="C103" t="s">
        <v>7</v>
      </c>
      <c r="D103" t="s">
        <v>39</v>
      </c>
      <c r="E103">
        <v>88330</v>
      </c>
      <c r="F103" t="s">
        <v>19</v>
      </c>
      <c r="G103" t="s">
        <v>22</v>
      </c>
      <c r="H103">
        <f>E103*0.019</f>
        <v>1678.27</v>
      </c>
      <c r="I103">
        <f>H103+E103</f>
        <v>90008.27</v>
      </c>
    </row>
    <row r="104" spans="1:9" x14ac:dyDescent="0.25">
      <c r="A104">
        <v>103</v>
      </c>
      <c r="B104" t="s">
        <v>131</v>
      </c>
      <c r="C104" t="s">
        <v>12</v>
      </c>
      <c r="D104" t="s">
        <v>39</v>
      </c>
      <c r="E104">
        <v>116770</v>
      </c>
      <c r="F104" t="s">
        <v>9</v>
      </c>
      <c r="G104" t="s">
        <v>14</v>
      </c>
      <c r="H104">
        <f>E104*0.059</f>
        <v>6889.4299999999994</v>
      </c>
      <c r="I104">
        <f>E104+H104</f>
        <v>123659.43</v>
      </c>
    </row>
    <row r="105" spans="1:9" x14ac:dyDescent="0.25">
      <c r="A105">
        <v>104</v>
      </c>
      <c r="B105" t="s">
        <v>132</v>
      </c>
      <c r="C105" t="s">
        <v>7</v>
      </c>
      <c r="D105" t="s">
        <v>63</v>
      </c>
      <c r="E105">
        <v>40270</v>
      </c>
      <c r="F105" t="s">
        <v>19</v>
      </c>
      <c r="G105" t="s">
        <v>26</v>
      </c>
      <c r="H105">
        <f>E105*0.035</f>
        <v>1409.45</v>
      </c>
      <c r="I105">
        <f>E105+H105</f>
        <v>41679.449999999997</v>
      </c>
    </row>
    <row r="106" spans="1:9" x14ac:dyDescent="0.25">
      <c r="A106">
        <v>105</v>
      </c>
      <c r="B106" t="s">
        <v>133</v>
      </c>
      <c r="C106" t="s">
        <v>12</v>
      </c>
      <c r="D106" t="s">
        <v>31</v>
      </c>
      <c r="E106">
        <v>96640</v>
      </c>
      <c r="F106" t="s">
        <v>19</v>
      </c>
      <c r="G106" t="s">
        <v>10</v>
      </c>
      <c r="H106">
        <f>E106*0.073</f>
        <v>7054.7199999999993</v>
      </c>
      <c r="I106">
        <f>E106+H106</f>
        <v>103694.72</v>
      </c>
    </row>
    <row r="107" spans="1:9" x14ac:dyDescent="0.25">
      <c r="A107">
        <v>106</v>
      </c>
      <c r="B107" t="s">
        <v>134</v>
      </c>
      <c r="C107" t="s">
        <v>12</v>
      </c>
      <c r="D107" t="s">
        <v>31</v>
      </c>
      <c r="E107">
        <v>118100</v>
      </c>
      <c r="F107" t="s">
        <v>9</v>
      </c>
      <c r="G107" t="s">
        <v>26</v>
      </c>
      <c r="H107">
        <f>E107*0.024</f>
        <v>2834.4</v>
      </c>
      <c r="I107">
        <f t="shared" ref="I107:I108" si="15">E107+H107</f>
        <v>120934.39999999999</v>
      </c>
    </row>
    <row r="108" spans="1:9" x14ac:dyDescent="0.25">
      <c r="A108">
        <v>107</v>
      </c>
      <c r="B108" t="s">
        <v>135</v>
      </c>
      <c r="C108" t="s">
        <v>7</v>
      </c>
      <c r="D108" t="s">
        <v>13</v>
      </c>
      <c r="E108">
        <v>43600</v>
      </c>
      <c r="F108" t="s">
        <v>15</v>
      </c>
      <c r="G108" t="s">
        <v>26</v>
      </c>
      <c r="H108">
        <f>E108*0.035</f>
        <v>1526.0000000000002</v>
      </c>
      <c r="I108">
        <f t="shared" si="15"/>
        <v>45126</v>
      </c>
    </row>
    <row r="109" spans="1:9" x14ac:dyDescent="0.25">
      <c r="A109">
        <v>108</v>
      </c>
      <c r="B109" t="s">
        <v>136</v>
      </c>
      <c r="C109" t="s">
        <v>12</v>
      </c>
      <c r="D109" t="s">
        <v>18</v>
      </c>
      <c r="E109">
        <v>54520</v>
      </c>
      <c r="F109" t="s">
        <v>15</v>
      </c>
      <c r="G109" t="s">
        <v>22</v>
      </c>
      <c r="H109">
        <f>E109*0.019</f>
        <v>1035.8799999999999</v>
      </c>
      <c r="I109">
        <f>H109+E109</f>
        <v>55555.88</v>
      </c>
    </row>
    <row r="110" spans="1:9" x14ac:dyDescent="0.25">
      <c r="A110">
        <v>109</v>
      </c>
      <c r="B110" t="s">
        <v>137</v>
      </c>
      <c r="C110" t="s">
        <v>12</v>
      </c>
      <c r="D110" t="s">
        <v>47</v>
      </c>
      <c r="E110">
        <v>57750</v>
      </c>
      <c r="F110" t="s">
        <v>15</v>
      </c>
      <c r="G110" t="s">
        <v>26</v>
      </c>
      <c r="H110">
        <f>E110*0.033</f>
        <v>1905.75</v>
      </c>
      <c r="I110">
        <f t="shared" ref="I110:I111" si="16">E110+H110</f>
        <v>59655.75</v>
      </c>
    </row>
    <row r="111" spans="1:9" x14ac:dyDescent="0.25">
      <c r="A111">
        <v>110</v>
      </c>
      <c r="B111" t="s">
        <v>138</v>
      </c>
      <c r="C111" t="s">
        <v>12</v>
      </c>
      <c r="D111" t="s">
        <v>39</v>
      </c>
      <c r="E111">
        <v>99970</v>
      </c>
      <c r="F111" t="s">
        <v>9</v>
      </c>
      <c r="G111" t="s">
        <v>26</v>
      </c>
      <c r="H111">
        <f>E111*0.04</f>
        <v>3998.8</v>
      </c>
      <c r="I111">
        <f t="shared" si="16"/>
        <v>103968.8</v>
      </c>
    </row>
    <row r="112" spans="1:9" x14ac:dyDescent="0.25">
      <c r="A112">
        <v>111</v>
      </c>
      <c r="B112" t="s">
        <v>139</v>
      </c>
      <c r="C112" t="s">
        <v>7</v>
      </c>
      <c r="D112" t="s">
        <v>8</v>
      </c>
      <c r="E112">
        <v>62200</v>
      </c>
      <c r="F112" t="s">
        <v>19</v>
      </c>
      <c r="G112" t="s">
        <v>10</v>
      </c>
      <c r="H112">
        <f>E112*0.088</f>
        <v>5473.5999999999995</v>
      </c>
      <c r="I112">
        <f>E112+H112</f>
        <v>67673.600000000006</v>
      </c>
    </row>
    <row r="113" spans="1:9" x14ac:dyDescent="0.25">
      <c r="A113">
        <v>112</v>
      </c>
      <c r="B113" t="s">
        <v>140</v>
      </c>
      <c r="C113" t="s">
        <v>7</v>
      </c>
      <c r="D113" t="s">
        <v>25</v>
      </c>
      <c r="E113">
        <v>42990</v>
      </c>
      <c r="F113" t="s">
        <v>19</v>
      </c>
      <c r="G113" t="s">
        <v>26</v>
      </c>
      <c r="H113">
        <f>E113*0.027</f>
        <v>1160.73</v>
      </c>
      <c r="I113">
        <f t="shared" ref="I113:I116" si="17">E113+H113</f>
        <v>44150.73</v>
      </c>
    </row>
    <row r="114" spans="1:9" x14ac:dyDescent="0.25">
      <c r="A114">
        <v>113</v>
      </c>
      <c r="B114" t="s">
        <v>141</v>
      </c>
      <c r="C114" t="s">
        <v>7</v>
      </c>
      <c r="D114" t="s">
        <v>21</v>
      </c>
      <c r="E114">
        <v>117810</v>
      </c>
      <c r="F114" t="s">
        <v>15</v>
      </c>
      <c r="G114" t="s">
        <v>26</v>
      </c>
      <c r="H114">
        <f>E114*0.028</f>
        <v>3298.6800000000003</v>
      </c>
      <c r="I114">
        <f t="shared" si="17"/>
        <v>121108.68</v>
      </c>
    </row>
    <row r="115" spans="1:9" x14ac:dyDescent="0.25">
      <c r="A115">
        <v>114</v>
      </c>
      <c r="B115" t="s">
        <v>142</v>
      </c>
      <c r="C115" t="s">
        <v>7</v>
      </c>
      <c r="D115" t="s">
        <v>28</v>
      </c>
      <c r="E115">
        <v>58130</v>
      </c>
      <c r="F115" t="s">
        <v>19</v>
      </c>
      <c r="G115" t="s">
        <v>26</v>
      </c>
      <c r="H115">
        <f t="shared" ref="H115:H116" si="18">E115*0.023</f>
        <v>1336.99</v>
      </c>
      <c r="I115">
        <f t="shared" si="17"/>
        <v>59466.99</v>
      </c>
    </row>
    <row r="116" spans="1:9" x14ac:dyDescent="0.25">
      <c r="A116">
        <v>115</v>
      </c>
      <c r="B116" t="s">
        <v>143</v>
      </c>
      <c r="C116" t="s">
        <v>7</v>
      </c>
      <c r="D116" t="s">
        <v>28</v>
      </c>
      <c r="E116">
        <v>86840</v>
      </c>
      <c r="F116" t="s">
        <v>15</v>
      </c>
      <c r="G116" t="s">
        <v>26</v>
      </c>
      <c r="H116">
        <f t="shared" si="18"/>
        <v>1997.32</v>
      </c>
      <c r="I116">
        <f t="shared" si="17"/>
        <v>88837.32</v>
      </c>
    </row>
    <row r="117" spans="1:9" x14ac:dyDescent="0.25">
      <c r="A117">
        <v>116</v>
      </c>
      <c r="B117" t="s">
        <v>144</v>
      </c>
      <c r="C117" t="s">
        <v>12</v>
      </c>
      <c r="D117" t="s">
        <v>34</v>
      </c>
      <c r="E117">
        <v>41700</v>
      </c>
      <c r="F117" t="s">
        <v>9</v>
      </c>
      <c r="G117" t="s">
        <v>14</v>
      </c>
      <c r="H117">
        <f>E117*0.041</f>
        <v>1709.7</v>
      </c>
      <c r="I117">
        <f>E117+H117</f>
        <v>43409.7</v>
      </c>
    </row>
    <row r="118" spans="1:9" x14ac:dyDescent="0.25">
      <c r="A118">
        <v>117</v>
      </c>
      <c r="B118" t="s">
        <v>145</v>
      </c>
      <c r="C118" t="s">
        <v>7</v>
      </c>
      <c r="D118" t="s">
        <v>25</v>
      </c>
      <c r="E118">
        <v>72880</v>
      </c>
      <c r="F118" t="s">
        <v>19</v>
      </c>
      <c r="G118" t="s">
        <v>26</v>
      </c>
      <c r="H118">
        <f>E118*0.027</f>
        <v>1967.76</v>
      </c>
      <c r="I118">
        <f>E118+H118</f>
        <v>74847.759999999995</v>
      </c>
    </row>
    <row r="119" spans="1:9" x14ac:dyDescent="0.25">
      <c r="A119">
        <v>118</v>
      </c>
      <c r="B119" t="s">
        <v>92</v>
      </c>
      <c r="C119" t="s">
        <v>7</v>
      </c>
      <c r="D119" t="s">
        <v>47</v>
      </c>
      <c r="E119">
        <v>49670</v>
      </c>
      <c r="F119" t="s">
        <v>15</v>
      </c>
      <c r="G119" t="s">
        <v>14</v>
      </c>
      <c r="H119">
        <f>E119*0.054</f>
        <v>2682.18</v>
      </c>
      <c r="I119">
        <f>E119+H119</f>
        <v>52352.18</v>
      </c>
    </row>
    <row r="120" spans="1:9" x14ac:dyDescent="0.25">
      <c r="A120">
        <v>119</v>
      </c>
      <c r="B120" t="s">
        <v>146</v>
      </c>
      <c r="C120" t="s">
        <v>7</v>
      </c>
      <c r="D120" t="s">
        <v>50</v>
      </c>
      <c r="E120">
        <v>117150</v>
      </c>
      <c r="F120" t="s">
        <v>15</v>
      </c>
      <c r="G120" t="s">
        <v>26</v>
      </c>
      <c r="H120">
        <f>E120*0.02</f>
        <v>2343</v>
      </c>
      <c r="I120">
        <f>E120+H120</f>
        <v>119493</v>
      </c>
    </row>
    <row r="121" spans="1:9" x14ac:dyDescent="0.25">
      <c r="A121">
        <v>120</v>
      </c>
      <c r="B121" t="s">
        <v>147</v>
      </c>
      <c r="C121" t="s">
        <v>7</v>
      </c>
      <c r="D121" t="s">
        <v>25</v>
      </c>
      <c r="E121">
        <v>97020</v>
      </c>
      <c r="F121" t="s">
        <v>19</v>
      </c>
      <c r="G121" t="s">
        <v>22</v>
      </c>
      <c r="H121">
        <f>E121*0.013</f>
        <v>1261.26</v>
      </c>
      <c r="I121">
        <f>H121+E121</f>
        <v>98281.26</v>
      </c>
    </row>
    <row r="122" spans="1:9" x14ac:dyDescent="0.25">
      <c r="A122">
        <v>121</v>
      </c>
      <c r="B122" t="s">
        <v>148</v>
      </c>
      <c r="C122" t="s">
        <v>7</v>
      </c>
      <c r="D122" t="s">
        <v>39</v>
      </c>
      <c r="E122">
        <v>67510</v>
      </c>
      <c r="F122" t="s">
        <v>19</v>
      </c>
      <c r="G122" t="s">
        <v>16</v>
      </c>
    </row>
    <row r="123" spans="1:9" x14ac:dyDescent="0.25">
      <c r="A123">
        <v>122</v>
      </c>
      <c r="B123" t="s">
        <v>149</v>
      </c>
      <c r="C123" t="s">
        <v>12</v>
      </c>
      <c r="D123" t="s">
        <v>25</v>
      </c>
      <c r="E123">
        <v>34830</v>
      </c>
      <c r="F123" t="s">
        <v>19</v>
      </c>
      <c r="G123" t="s">
        <v>26</v>
      </c>
      <c r="H123">
        <f>E123*0.027</f>
        <v>940.41</v>
      </c>
      <c r="I123">
        <f t="shared" ref="I123:I124" si="19">E123+H123</f>
        <v>35770.410000000003</v>
      </c>
    </row>
    <row r="124" spans="1:9" x14ac:dyDescent="0.25">
      <c r="A124">
        <v>123</v>
      </c>
      <c r="B124" t="s">
        <v>150</v>
      </c>
      <c r="C124" t="s">
        <v>7</v>
      </c>
      <c r="D124" t="s">
        <v>18</v>
      </c>
      <c r="E124">
        <v>38730</v>
      </c>
      <c r="F124" t="s">
        <v>15</v>
      </c>
      <c r="G124" t="s">
        <v>26</v>
      </c>
      <c r="H124">
        <f t="shared" ref="H124" si="20">E124*0.021</f>
        <v>813.33</v>
      </c>
      <c r="I124">
        <f t="shared" si="19"/>
        <v>39543.33</v>
      </c>
    </row>
    <row r="125" spans="1:9" x14ac:dyDescent="0.25">
      <c r="A125">
        <v>124</v>
      </c>
      <c r="B125" t="s">
        <v>151</v>
      </c>
      <c r="C125" t="s">
        <v>7</v>
      </c>
      <c r="D125" t="s">
        <v>28</v>
      </c>
      <c r="E125">
        <v>96790</v>
      </c>
      <c r="F125" t="s">
        <v>9</v>
      </c>
      <c r="G125" t="s">
        <v>14</v>
      </c>
      <c r="H125">
        <f>E125*0.053</f>
        <v>5129.87</v>
      </c>
      <c r="I125">
        <f>E125+H125</f>
        <v>101919.87</v>
      </c>
    </row>
    <row r="126" spans="1:9" x14ac:dyDescent="0.25">
      <c r="A126">
        <v>125</v>
      </c>
      <c r="B126" t="s">
        <v>152</v>
      </c>
      <c r="C126" t="s">
        <v>12</v>
      </c>
      <c r="D126" t="s">
        <v>13</v>
      </c>
      <c r="E126">
        <v>68040</v>
      </c>
      <c r="F126" t="s">
        <v>19</v>
      </c>
      <c r="G126" t="s">
        <v>14</v>
      </c>
      <c r="H126">
        <f>E126*0.043</f>
        <v>2925.72</v>
      </c>
      <c r="I126">
        <f>E126+H126</f>
        <v>70965.72</v>
      </c>
    </row>
    <row r="127" spans="1:9" x14ac:dyDescent="0.25">
      <c r="A127">
        <v>126</v>
      </c>
      <c r="B127" t="s">
        <v>153</v>
      </c>
      <c r="C127" t="s">
        <v>7</v>
      </c>
      <c r="D127" t="s">
        <v>31</v>
      </c>
      <c r="E127">
        <v>88510</v>
      </c>
      <c r="F127" t="s">
        <v>9</v>
      </c>
      <c r="G127" t="s">
        <v>26</v>
      </c>
      <c r="H127">
        <f>E127*0.024</f>
        <v>2124.2400000000002</v>
      </c>
      <c r="I127">
        <f>E127+H127</f>
        <v>90634.240000000005</v>
      </c>
    </row>
    <row r="128" spans="1:9" x14ac:dyDescent="0.25">
      <c r="A128">
        <v>127</v>
      </c>
      <c r="B128" t="s">
        <v>154</v>
      </c>
      <c r="C128" t="s">
        <v>12</v>
      </c>
      <c r="D128" t="s">
        <v>25</v>
      </c>
      <c r="E128">
        <v>65350</v>
      </c>
      <c r="F128" t="s">
        <v>15</v>
      </c>
      <c r="G128" t="s">
        <v>48</v>
      </c>
      <c r="H128" s="1">
        <f>E128*0.005</f>
        <v>326.75</v>
      </c>
      <c r="I128">
        <f>H128+E128</f>
        <v>65676.75</v>
      </c>
    </row>
    <row r="129" spans="1:9" x14ac:dyDescent="0.25">
      <c r="A129">
        <v>128</v>
      </c>
      <c r="B129" t="s">
        <v>155</v>
      </c>
      <c r="C129" t="s">
        <v>12</v>
      </c>
      <c r="D129" t="s">
        <v>34</v>
      </c>
      <c r="E129">
        <v>52000</v>
      </c>
      <c r="F129" t="s">
        <v>9</v>
      </c>
      <c r="G129" t="s">
        <v>16</v>
      </c>
    </row>
    <row r="130" spans="1:9" x14ac:dyDescent="0.25">
      <c r="A130">
        <v>129</v>
      </c>
      <c r="B130" t="s">
        <v>156</v>
      </c>
      <c r="C130" t="s">
        <v>12</v>
      </c>
      <c r="D130" t="s">
        <v>25</v>
      </c>
      <c r="E130">
        <v>85740</v>
      </c>
      <c r="F130" t="s">
        <v>9</v>
      </c>
      <c r="G130" t="s">
        <v>26</v>
      </c>
      <c r="H130">
        <f>E130*0.027</f>
        <v>2314.98</v>
      </c>
      <c r="I130">
        <f>E130+H130</f>
        <v>88054.98</v>
      </c>
    </row>
    <row r="131" spans="1:9" x14ac:dyDescent="0.25">
      <c r="A131">
        <v>130</v>
      </c>
      <c r="B131" t="s">
        <v>157</v>
      </c>
      <c r="C131" t="s">
        <v>7</v>
      </c>
      <c r="D131" t="s">
        <v>47</v>
      </c>
      <c r="E131">
        <v>92500</v>
      </c>
      <c r="F131" t="s">
        <v>9</v>
      </c>
      <c r="G131" t="s">
        <v>14</v>
      </c>
      <c r="H131">
        <f>E131*0.054</f>
        <v>4995</v>
      </c>
      <c r="I131">
        <f>E131+H131</f>
        <v>97495</v>
      </c>
    </row>
    <row r="132" spans="1:9" x14ac:dyDescent="0.25">
      <c r="A132">
        <v>131</v>
      </c>
      <c r="B132" t="s">
        <v>158</v>
      </c>
      <c r="C132" t="s">
        <v>7</v>
      </c>
      <c r="D132" t="s">
        <v>8</v>
      </c>
      <c r="E132">
        <v>80770</v>
      </c>
      <c r="F132" t="s">
        <v>15</v>
      </c>
      <c r="G132" t="s">
        <v>10</v>
      </c>
      <c r="H132">
        <f>E132*0.088</f>
        <v>7107.7599999999993</v>
      </c>
      <c r="I132">
        <f>E132+H132</f>
        <v>87877.759999999995</v>
      </c>
    </row>
    <row r="133" spans="1:9" x14ac:dyDescent="0.25">
      <c r="A133">
        <v>132</v>
      </c>
      <c r="B133" t="s">
        <v>159</v>
      </c>
      <c r="C133" t="s">
        <v>12</v>
      </c>
      <c r="D133" t="s">
        <v>34</v>
      </c>
      <c r="E133">
        <v>67820</v>
      </c>
      <c r="F133" t="s">
        <v>19</v>
      </c>
      <c r="G133" t="s">
        <v>16</v>
      </c>
    </row>
    <row r="134" spans="1:9" x14ac:dyDescent="0.25">
      <c r="A134">
        <v>133</v>
      </c>
      <c r="B134" t="s">
        <v>24</v>
      </c>
      <c r="C134" t="s">
        <v>12</v>
      </c>
      <c r="D134" t="s">
        <v>25</v>
      </c>
      <c r="E134">
        <v>41160</v>
      </c>
      <c r="F134" t="s">
        <v>15</v>
      </c>
      <c r="G134" t="s">
        <v>14</v>
      </c>
      <c r="H134">
        <f>E134*0.054</f>
        <v>2222.64</v>
      </c>
      <c r="I134">
        <f>E134+H134</f>
        <v>43382.64</v>
      </c>
    </row>
    <row r="135" spans="1:9" x14ac:dyDescent="0.25">
      <c r="A135">
        <v>134</v>
      </c>
      <c r="B135" t="s">
        <v>160</v>
      </c>
      <c r="C135" t="s">
        <v>12</v>
      </c>
      <c r="D135" t="s">
        <v>13</v>
      </c>
      <c r="E135">
        <v>48060</v>
      </c>
      <c r="F135" t="s">
        <v>15</v>
      </c>
      <c r="G135" t="s">
        <v>22</v>
      </c>
      <c r="H135">
        <f>E135*0.011</f>
        <v>528.66</v>
      </c>
      <c r="I135">
        <f>H135+E135</f>
        <v>48588.66</v>
      </c>
    </row>
    <row r="136" spans="1:9" x14ac:dyDescent="0.25">
      <c r="A136">
        <v>135</v>
      </c>
      <c r="B136" t="s">
        <v>161</v>
      </c>
      <c r="C136" t="s">
        <v>7</v>
      </c>
      <c r="D136" t="s">
        <v>39</v>
      </c>
      <c r="E136">
        <v>56830</v>
      </c>
      <c r="F136" t="s">
        <v>19</v>
      </c>
      <c r="G136" t="s">
        <v>10</v>
      </c>
      <c r="H136">
        <f>E136*0.063</f>
        <v>3580.29</v>
      </c>
      <c r="I136">
        <f>E136+H136</f>
        <v>60410.29</v>
      </c>
    </row>
    <row r="137" spans="1:9" x14ac:dyDescent="0.25">
      <c r="A137">
        <v>136</v>
      </c>
      <c r="B137" t="s">
        <v>162</v>
      </c>
      <c r="C137" t="s">
        <v>12</v>
      </c>
      <c r="D137" t="s">
        <v>34</v>
      </c>
      <c r="E137">
        <v>72500</v>
      </c>
      <c r="F137" t="s">
        <v>9</v>
      </c>
      <c r="G137" t="s">
        <v>48</v>
      </c>
      <c r="H137" s="1">
        <f>E137*0.005</f>
        <v>362.5</v>
      </c>
      <c r="I137">
        <f>H137+E137</f>
        <v>72862.5</v>
      </c>
    </row>
    <row r="138" spans="1:9" x14ac:dyDescent="0.25">
      <c r="A138">
        <v>137</v>
      </c>
      <c r="B138" t="s">
        <v>163</v>
      </c>
      <c r="C138" t="s">
        <v>12</v>
      </c>
      <c r="D138" t="s">
        <v>28</v>
      </c>
      <c r="E138">
        <v>57080</v>
      </c>
      <c r="F138" t="s">
        <v>15</v>
      </c>
      <c r="G138" t="s">
        <v>26</v>
      </c>
      <c r="H138">
        <f>E138*0.023</f>
        <v>1312.84</v>
      </c>
      <c r="I138">
        <f>E138+H138</f>
        <v>58392.84</v>
      </c>
    </row>
    <row r="139" spans="1:9" x14ac:dyDescent="0.25">
      <c r="A139">
        <v>138</v>
      </c>
      <c r="B139" t="s">
        <v>164</v>
      </c>
      <c r="C139" t="s">
        <v>7</v>
      </c>
      <c r="D139" t="s">
        <v>34</v>
      </c>
      <c r="E139">
        <v>104080</v>
      </c>
      <c r="F139" t="s">
        <v>15</v>
      </c>
      <c r="G139" t="s">
        <v>48</v>
      </c>
      <c r="H139" s="1">
        <f>E139*0.005</f>
        <v>520.4</v>
      </c>
      <c r="I139">
        <f>H139+E139</f>
        <v>104600.4</v>
      </c>
    </row>
    <row r="140" spans="1:9" x14ac:dyDescent="0.25">
      <c r="A140">
        <v>139</v>
      </c>
      <c r="B140" t="s">
        <v>165</v>
      </c>
      <c r="C140" t="s">
        <v>7</v>
      </c>
      <c r="D140" t="s">
        <v>18</v>
      </c>
      <c r="E140">
        <v>29770</v>
      </c>
      <c r="F140" t="s">
        <v>9</v>
      </c>
      <c r="G140" t="s">
        <v>14</v>
      </c>
      <c r="H140">
        <f>E140*0.054</f>
        <v>1607.58</v>
      </c>
      <c r="I140">
        <f>E140+H140</f>
        <v>31377.58</v>
      </c>
    </row>
    <row r="141" spans="1:9" x14ac:dyDescent="0.25">
      <c r="A141">
        <v>140</v>
      </c>
      <c r="B141" t="s">
        <v>166</v>
      </c>
      <c r="C141" t="s">
        <v>7</v>
      </c>
      <c r="D141" t="s">
        <v>18</v>
      </c>
      <c r="E141">
        <v>48690</v>
      </c>
      <c r="F141" t="s">
        <v>9</v>
      </c>
      <c r="G141" t="s">
        <v>26</v>
      </c>
      <c r="H141">
        <f>E141*0.021</f>
        <v>1022.49</v>
      </c>
      <c r="I141">
        <f>E141+H141</f>
        <v>49712.49</v>
      </c>
    </row>
    <row r="142" spans="1:9" x14ac:dyDescent="0.25">
      <c r="A142">
        <v>141</v>
      </c>
      <c r="B142" t="s">
        <v>167</v>
      </c>
      <c r="C142" t="s">
        <v>906</v>
      </c>
      <c r="D142" t="s">
        <v>47</v>
      </c>
      <c r="E142">
        <v>70080</v>
      </c>
      <c r="F142" t="s">
        <v>9</v>
      </c>
      <c r="G142" t="s">
        <v>48</v>
      </c>
      <c r="H142" s="1">
        <f>E142*0.005</f>
        <v>350.40000000000003</v>
      </c>
      <c r="I142">
        <f>H142+E142</f>
        <v>70430.399999999994</v>
      </c>
    </row>
    <row r="143" spans="1:9" x14ac:dyDescent="0.25">
      <c r="A143">
        <v>142</v>
      </c>
      <c r="B143" t="s">
        <v>153</v>
      </c>
      <c r="C143" t="s">
        <v>7</v>
      </c>
      <c r="D143" t="s">
        <v>31</v>
      </c>
      <c r="E143">
        <v>88510</v>
      </c>
      <c r="F143" t="s">
        <v>19</v>
      </c>
      <c r="G143" t="s">
        <v>22</v>
      </c>
      <c r="H143">
        <f>E143*0.018</f>
        <v>1593.1799999999998</v>
      </c>
      <c r="I143">
        <f>H143+E143</f>
        <v>90103.18</v>
      </c>
    </row>
    <row r="144" spans="1:9" x14ac:dyDescent="0.25">
      <c r="A144">
        <v>143</v>
      </c>
      <c r="B144" t="s">
        <v>168</v>
      </c>
      <c r="C144" t="s">
        <v>12</v>
      </c>
      <c r="D144" t="s">
        <v>31</v>
      </c>
      <c r="E144">
        <v>69190</v>
      </c>
      <c r="F144" t="s">
        <v>15</v>
      </c>
      <c r="G144" t="s">
        <v>26</v>
      </c>
      <c r="H144">
        <f>E144*0.024</f>
        <v>1660.56</v>
      </c>
      <c r="I144">
        <f t="shared" ref="I144:I145" si="21">E144+H144</f>
        <v>70850.559999999998</v>
      </c>
    </row>
    <row r="145" spans="1:9" x14ac:dyDescent="0.25">
      <c r="A145">
        <v>144</v>
      </c>
      <c r="B145" t="s">
        <v>169</v>
      </c>
      <c r="C145" t="s">
        <v>7</v>
      </c>
      <c r="D145" t="s">
        <v>28</v>
      </c>
      <c r="E145">
        <v>37920</v>
      </c>
      <c r="F145" t="s">
        <v>15</v>
      </c>
      <c r="G145" t="s">
        <v>26</v>
      </c>
      <c r="H145">
        <f>E145*0.023</f>
        <v>872.16</v>
      </c>
      <c r="I145">
        <f t="shared" si="21"/>
        <v>38792.160000000003</v>
      </c>
    </row>
    <row r="146" spans="1:9" x14ac:dyDescent="0.25">
      <c r="A146">
        <v>145</v>
      </c>
      <c r="B146" t="s">
        <v>170</v>
      </c>
      <c r="C146" t="s">
        <v>7</v>
      </c>
      <c r="D146" t="s">
        <v>50</v>
      </c>
      <c r="E146">
        <v>89120</v>
      </c>
      <c r="F146" t="s">
        <v>9</v>
      </c>
      <c r="G146" t="s">
        <v>14</v>
      </c>
      <c r="H146">
        <f>E146*0.058</f>
        <v>5168.96</v>
      </c>
      <c r="I146">
        <f>E146+H146</f>
        <v>94288.960000000006</v>
      </c>
    </row>
    <row r="147" spans="1:9" x14ac:dyDescent="0.25">
      <c r="A147">
        <v>146</v>
      </c>
      <c r="B147" t="s">
        <v>171</v>
      </c>
      <c r="C147" t="s">
        <v>12</v>
      </c>
      <c r="D147" t="s">
        <v>18</v>
      </c>
      <c r="E147">
        <v>48140</v>
      </c>
      <c r="F147" t="s">
        <v>15</v>
      </c>
      <c r="G147" t="s">
        <v>10</v>
      </c>
      <c r="H147">
        <f>E147*0.064</f>
        <v>3080.96</v>
      </c>
      <c r="I147">
        <f>E147+H147</f>
        <v>51220.959999999999</v>
      </c>
    </row>
    <row r="148" spans="1:9" x14ac:dyDescent="0.25">
      <c r="A148">
        <v>147</v>
      </c>
      <c r="B148" t="s">
        <v>172</v>
      </c>
      <c r="C148" t="s">
        <v>7</v>
      </c>
      <c r="D148" t="s">
        <v>21</v>
      </c>
      <c r="E148">
        <v>69340</v>
      </c>
      <c r="F148" t="s">
        <v>9</v>
      </c>
      <c r="G148" t="s">
        <v>26</v>
      </c>
      <c r="H148">
        <f>E148*0.028</f>
        <v>1941.52</v>
      </c>
      <c r="I148">
        <f>E148+H148</f>
        <v>71281.52</v>
      </c>
    </row>
    <row r="149" spans="1:9" x14ac:dyDescent="0.25">
      <c r="A149">
        <v>148</v>
      </c>
      <c r="B149" t="s">
        <v>173</v>
      </c>
      <c r="C149" t="s">
        <v>7</v>
      </c>
      <c r="D149" t="s">
        <v>25</v>
      </c>
      <c r="E149">
        <v>71330</v>
      </c>
      <c r="F149" t="s">
        <v>19</v>
      </c>
      <c r="G149" t="s">
        <v>10</v>
      </c>
      <c r="H149">
        <f>E149*0.076</f>
        <v>5421.08</v>
      </c>
      <c r="I149">
        <f>H149+E149</f>
        <v>76751.08</v>
      </c>
    </row>
    <row r="150" spans="1:9" x14ac:dyDescent="0.25">
      <c r="A150">
        <v>149</v>
      </c>
      <c r="B150" t="s">
        <v>174</v>
      </c>
      <c r="C150" t="s">
        <v>12</v>
      </c>
      <c r="D150" t="s">
        <v>63</v>
      </c>
      <c r="E150">
        <v>67620</v>
      </c>
      <c r="F150" t="s">
        <v>15</v>
      </c>
      <c r="G150" t="s">
        <v>14</v>
      </c>
      <c r="H150">
        <f>E150*0.058</f>
        <v>3921.96</v>
      </c>
      <c r="I150">
        <f>E150+H150</f>
        <v>71541.960000000006</v>
      </c>
    </row>
    <row r="151" spans="1:9" x14ac:dyDescent="0.25">
      <c r="A151">
        <v>150</v>
      </c>
      <c r="B151" t="s">
        <v>175</v>
      </c>
      <c r="C151" t="s">
        <v>12</v>
      </c>
      <c r="D151" t="s">
        <v>34</v>
      </c>
      <c r="E151">
        <v>69740</v>
      </c>
      <c r="F151" t="s">
        <v>9</v>
      </c>
      <c r="G151" t="s">
        <v>16</v>
      </c>
    </row>
    <row r="152" spans="1:9" x14ac:dyDescent="0.25">
      <c r="A152">
        <v>151</v>
      </c>
      <c r="B152" t="s">
        <v>176</v>
      </c>
      <c r="C152" t="s">
        <v>12</v>
      </c>
      <c r="D152" t="s">
        <v>13</v>
      </c>
      <c r="E152">
        <v>44300</v>
      </c>
      <c r="F152" t="s">
        <v>9</v>
      </c>
      <c r="G152" t="s">
        <v>14</v>
      </c>
      <c r="H152">
        <f>E152*0.043</f>
        <v>1904.8999999999999</v>
      </c>
      <c r="I152">
        <f>E152+H152</f>
        <v>46204.9</v>
      </c>
    </row>
    <row r="153" spans="1:9" x14ac:dyDescent="0.25">
      <c r="A153">
        <v>152</v>
      </c>
      <c r="B153" t="s">
        <v>177</v>
      </c>
      <c r="C153" t="s">
        <v>12</v>
      </c>
      <c r="D153" t="s">
        <v>31</v>
      </c>
      <c r="E153">
        <v>40560</v>
      </c>
      <c r="F153" t="s">
        <v>9</v>
      </c>
      <c r="G153" t="s">
        <v>22</v>
      </c>
      <c r="H153">
        <f>E153*0.018</f>
        <v>730.07999999999993</v>
      </c>
      <c r="I153">
        <f>H153+E153</f>
        <v>41290.080000000002</v>
      </c>
    </row>
    <row r="154" spans="1:9" x14ac:dyDescent="0.25">
      <c r="A154">
        <v>153</v>
      </c>
      <c r="B154" t="s">
        <v>178</v>
      </c>
      <c r="C154" t="s">
        <v>12</v>
      </c>
      <c r="D154" t="s">
        <v>8</v>
      </c>
      <c r="E154">
        <v>115230</v>
      </c>
      <c r="F154" t="s">
        <v>15</v>
      </c>
      <c r="G154" t="s">
        <v>14</v>
      </c>
      <c r="H154">
        <f>E154*0.051</f>
        <v>5876.73</v>
      </c>
      <c r="I154">
        <f>E154+H154</f>
        <v>121106.73</v>
      </c>
    </row>
    <row r="155" spans="1:9" x14ac:dyDescent="0.25">
      <c r="A155">
        <v>154</v>
      </c>
      <c r="B155" t="s">
        <v>179</v>
      </c>
      <c r="C155" t="s">
        <v>12</v>
      </c>
      <c r="D155" t="s">
        <v>39</v>
      </c>
      <c r="E155">
        <v>39750</v>
      </c>
      <c r="F155" t="s">
        <v>19</v>
      </c>
      <c r="G155" t="s">
        <v>26</v>
      </c>
      <c r="H155">
        <f>E155*0.04</f>
        <v>1590</v>
      </c>
      <c r="I155">
        <f t="shared" ref="I155:I157" si="22">E155+H155</f>
        <v>41340</v>
      </c>
    </row>
    <row r="156" spans="1:9" x14ac:dyDescent="0.25">
      <c r="A156">
        <v>155</v>
      </c>
      <c r="B156" t="s">
        <v>145</v>
      </c>
      <c r="C156" t="s">
        <v>7</v>
      </c>
      <c r="D156" t="s">
        <v>25</v>
      </c>
      <c r="E156">
        <v>72880</v>
      </c>
      <c r="F156" t="s">
        <v>9</v>
      </c>
      <c r="G156" t="s">
        <v>26</v>
      </c>
      <c r="H156">
        <f>E156*0.027</f>
        <v>1967.76</v>
      </c>
      <c r="I156">
        <f t="shared" si="22"/>
        <v>74847.759999999995</v>
      </c>
    </row>
    <row r="157" spans="1:9" x14ac:dyDescent="0.25">
      <c r="A157">
        <v>156</v>
      </c>
      <c r="B157" t="s">
        <v>180</v>
      </c>
      <c r="C157" t="s">
        <v>906</v>
      </c>
      <c r="D157" t="s">
        <v>47</v>
      </c>
      <c r="E157">
        <v>108970</v>
      </c>
      <c r="F157" t="s">
        <v>15</v>
      </c>
      <c r="G157" t="s">
        <v>26</v>
      </c>
      <c r="H157">
        <f>E157*0.033</f>
        <v>3596.01</v>
      </c>
      <c r="I157">
        <f t="shared" si="22"/>
        <v>112566.01</v>
      </c>
    </row>
    <row r="158" spans="1:9" x14ac:dyDescent="0.25">
      <c r="A158">
        <v>157</v>
      </c>
      <c r="B158" t="s">
        <v>181</v>
      </c>
      <c r="C158" t="s">
        <v>12</v>
      </c>
      <c r="D158" t="s">
        <v>13</v>
      </c>
      <c r="E158">
        <v>112570</v>
      </c>
      <c r="F158" t="s">
        <v>15</v>
      </c>
      <c r="G158" t="s">
        <v>22</v>
      </c>
      <c r="H158">
        <f>E158*0.011</f>
        <v>1238.27</v>
      </c>
      <c r="I158">
        <f t="shared" ref="I158:I160" si="23">H158+E158</f>
        <v>113808.27</v>
      </c>
    </row>
    <row r="159" spans="1:9" x14ac:dyDescent="0.25">
      <c r="A159">
        <v>158</v>
      </c>
      <c r="B159" t="s">
        <v>182</v>
      </c>
      <c r="C159" t="s">
        <v>7</v>
      </c>
      <c r="D159" t="s">
        <v>50</v>
      </c>
      <c r="E159">
        <v>56810</v>
      </c>
      <c r="F159" t="s">
        <v>19</v>
      </c>
      <c r="G159" t="s">
        <v>22</v>
      </c>
      <c r="H159">
        <f>E159*0.012</f>
        <v>681.72</v>
      </c>
      <c r="I159">
        <f t="shared" si="23"/>
        <v>57491.72</v>
      </c>
    </row>
    <row r="160" spans="1:9" x14ac:dyDescent="0.25">
      <c r="A160">
        <v>159</v>
      </c>
      <c r="B160" t="s">
        <v>183</v>
      </c>
      <c r="C160" t="s">
        <v>906</v>
      </c>
      <c r="D160" t="s">
        <v>31</v>
      </c>
      <c r="E160">
        <v>42950</v>
      </c>
      <c r="F160" t="s">
        <v>15</v>
      </c>
      <c r="G160" t="s">
        <v>22</v>
      </c>
      <c r="H160">
        <f>E160*0.018</f>
        <v>773.09999999999991</v>
      </c>
      <c r="I160">
        <f t="shared" si="23"/>
        <v>43723.1</v>
      </c>
    </row>
    <row r="161" spans="1:9" x14ac:dyDescent="0.25">
      <c r="A161">
        <v>160</v>
      </c>
      <c r="B161" t="s">
        <v>184</v>
      </c>
      <c r="C161" t="s">
        <v>12</v>
      </c>
      <c r="D161" t="s">
        <v>28</v>
      </c>
      <c r="E161">
        <v>42820</v>
      </c>
      <c r="F161" t="s">
        <v>19</v>
      </c>
      <c r="G161" t="s">
        <v>26</v>
      </c>
      <c r="H161">
        <f>E161*0.023</f>
        <v>984.86</v>
      </c>
      <c r="I161">
        <f t="shared" ref="I161:I164" si="24">E161+H161</f>
        <v>43804.86</v>
      </c>
    </row>
    <row r="162" spans="1:9" x14ac:dyDescent="0.25">
      <c r="A162">
        <v>161</v>
      </c>
      <c r="B162" t="s">
        <v>185</v>
      </c>
      <c r="C162" t="s">
        <v>12</v>
      </c>
      <c r="D162" t="s">
        <v>8</v>
      </c>
      <c r="E162">
        <v>57080</v>
      </c>
      <c r="F162" t="s">
        <v>19</v>
      </c>
      <c r="G162" t="s">
        <v>26</v>
      </c>
      <c r="H162">
        <f>E162*0.021</f>
        <v>1198.68</v>
      </c>
      <c r="I162">
        <f t="shared" si="24"/>
        <v>58278.68</v>
      </c>
    </row>
    <row r="163" spans="1:9" x14ac:dyDescent="0.25">
      <c r="A163">
        <v>162</v>
      </c>
      <c r="B163" t="s">
        <v>186</v>
      </c>
      <c r="C163" t="s">
        <v>12</v>
      </c>
      <c r="D163" t="s">
        <v>63</v>
      </c>
      <c r="E163">
        <v>101670</v>
      </c>
      <c r="F163" t="s">
        <v>19</v>
      </c>
      <c r="G163" t="s">
        <v>26</v>
      </c>
      <c r="H163">
        <f t="shared" ref="H163:H164" si="25">E163*0.035</f>
        <v>3558.4500000000003</v>
      </c>
      <c r="I163">
        <f t="shared" si="24"/>
        <v>105228.45</v>
      </c>
    </row>
    <row r="164" spans="1:9" x14ac:dyDescent="0.25">
      <c r="A164">
        <v>163</v>
      </c>
      <c r="B164" t="s">
        <v>187</v>
      </c>
      <c r="C164" t="s">
        <v>12</v>
      </c>
      <c r="D164" t="s">
        <v>63</v>
      </c>
      <c r="E164">
        <v>104750</v>
      </c>
      <c r="F164" t="s">
        <v>19</v>
      </c>
      <c r="G164" t="s">
        <v>26</v>
      </c>
      <c r="H164">
        <f t="shared" si="25"/>
        <v>3666.2500000000005</v>
      </c>
      <c r="I164">
        <f t="shared" si="24"/>
        <v>108416.25</v>
      </c>
    </row>
    <row r="165" spans="1:9" x14ac:dyDescent="0.25">
      <c r="A165">
        <v>164</v>
      </c>
      <c r="B165" t="s">
        <v>188</v>
      </c>
      <c r="C165" t="s">
        <v>7</v>
      </c>
      <c r="D165" t="s">
        <v>13</v>
      </c>
      <c r="E165">
        <v>43330</v>
      </c>
      <c r="F165" t="s">
        <v>15</v>
      </c>
      <c r="G165" t="s">
        <v>10</v>
      </c>
      <c r="H165">
        <f>E165*0.061</f>
        <v>2643.13</v>
      </c>
      <c r="I165">
        <f>E165+H165</f>
        <v>45973.13</v>
      </c>
    </row>
    <row r="166" spans="1:9" x14ac:dyDescent="0.25">
      <c r="A166">
        <v>165</v>
      </c>
      <c r="B166" t="s">
        <v>189</v>
      </c>
      <c r="C166" t="s">
        <v>7</v>
      </c>
      <c r="D166" t="s">
        <v>50</v>
      </c>
      <c r="E166">
        <v>61430</v>
      </c>
      <c r="F166" t="s">
        <v>19</v>
      </c>
      <c r="G166" t="s">
        <v>22</v>
      </c>
      <c r="H166">
        <f>E166*0.012</f>
        <v>737.16</v>
      </c>
      <c r="I166">
        <f>H166+E166</f>
        <v>62167.16</v>
      </c>
    </row>
    <row r="167" spans="1:9" x14ac:dyDescent="0.25">
      <c r="A167">
        <v>166</v>
      </c>
      <c r="B167" t="s">
        <v>190</v>
      </c>
      <c r="C167" t="s">
        <v>7</v>
      </c>
      <c r="D167" t="s">
        <v>34</v>
      </c>
      <c r="E167">
        <v>105800</v>
      </c>
      <c r="F167" t="s">
        <v>19</v>
      </c>
      <c r="G167" t="s">
        <v>10</v>
      </c>
      <c r="H167">
        <f>E167*0.062</f>
        <v>6559.6</v>
      </c>
      <c r="I167">
        <f>E167+H167</f>
        <v>112359.6</v>
      </c>
    </row>
    <row r="168" spans="1:9" x14ac:dyDescent="0.25">
      <c r="A168">
        <v>167</v>
      </c>
      <c r="B168" t="s">
        <v>191</v>
      </c>
      <c r="C168" t="s">
        <v>7</v>
      </c>
      <c r="D168" t="s">
        <v>39</v>
      </c>
      <c r="E168">
        <v>99470</v>
      </c>
      <c r="F168" t="s">
        <v>19</v>
      </c>
      <c r="G168" t="s">
        <v>14</v>
      </c>
      <c r="H168">
        <f>E168*0.059</f>
        <v>5868.73</v>
      </c>
      <c r="I168">
        <f>E168+H168</f>
        <v>105338.73</v>
      </c>
    </row>
    <row r="169" spans="1:9" x14ac:dyDescent="0.25">
      <c r="A169">
        <v>168</v>
      </c>
      <c r="B169" t="s">
        <v>192</v>
      </c>
      <c r="C169" t="s">
        <v>12</v>
      </c>
      <c r="D169" t="s">
        <v>50</v>
      </c>
      <c r="E169">
        <v>68890</v>
      </c>
      <c r="F169" t="s">
        <v>19</v>
      </c>
      <c r="G169" t="s">
        <v>14</v>
      </c>
      <c r="H169">
        <f>E169*0.058</f>
        <v>3995.6200000000003</v>
      </c>
      <c r="I169">
        <f>E169+H169</f>
        <v>72885.62</v>
      </c>
    </row>
    <row r="170" spans="1:9" x14ac:dyDescent="0.25">
      <c r="A170">
        <v>169</v>
      </c>
      <c r="B170" t="s">
        <v>193</v>
      </c>
      <c r="C170" t="s">
        <v>12</v>
      </c>
      <c r="D170" t="s">
        <v>13</v>
      </c>
      <c r="E170">
        <v>86940</v>
      </c>
      <c r="F170" t="s">
        <v>19</v>
      </c>
      <c r="G170" t="s">
        <v>26</v>
      </c>
      <c r="H170">
        <f>E170*0.035</f>
        <v>3042.9</v>
      </c>
      <c r="I170">
        <f t="shared" ref="I170:I171" si="26">E170+H170</f>
        <v>89982.9</v>
      </c>
    </row>
    <row r="171" spans="1:9" x14ac:dyDescent="0.25">
      <c r="A171">
        <v>170</v>
      </c>
      <c r="B171" t="s">
        <v>194</v>
      </c>
      <c r="C171" t="s">
        <v>7</v>
      </c>
      <c r="D171" t="s">
        <v>21</v>
      </c>
      <c r="E171">
        <v>118120</v>
      </c>
      <c r="F171" t="s">
        <v>9</v>
      </c>
      <c r="G171" t="s">
        <v>26</v>
      </c>
      <c r="H171">
        <f>E171*0.028</f>
        <v>3307.36</v>
      </c>
      <c r="I171">
        <f t="shared" si="26"/>
        <v>121427.36</v>
      </c>
    </row>
    <row r="172" spans="1:9" x14ac:dyDescent="0.25">
      <c r="A172">
        <v>171</v>
      </c>
      <c r="B172" t="s">
        <v>195</v>
      </c>
      <c r="C172" t="s">
        <v>7</v>
      </c>
      <c r="D172" t="s">
        <v>63</v>
      </c>
      <c r="E172">
        <v>91120</v>
      </c>
      <c r="F172" t="s">
        <v>19</v>
      </c>
      <c r="G172" t="s">
        <v>22</v>
      </c>
      <c r="H172">
        <f>E172*0.013</f>
        <v>1184.56</v>
      </c>
      <c r="I172">
        <f>H172+E172</f>
        <v>92304.56</v>
      </c>
    </row>
    <row r="173" spans="1:9" x14ac:dyDescent="0.25">
      <c r="A173">
        <v>172</v>
      </c>
      <c r="B173" t="s">
        <v>196</v>
      </c>
      <c r="C173" t="s">
        <v>7</v>
      </c>
      <c r="D173" t="s">
        <v>47</v>
      </c>
      <c r="E173">
        <v>41420</v>
      </c>
      <c r="F173" t="s">
        <v>15</v>
      </c>
      <c r="G173" t="s">
        <v>14</v>
      </c>
      <c r="H173">
        <f>E173*0.054</f>
        <v>2236.6799999999998</v>
      </c>
      <c r="I173">
        <f>E173+H173</f>
        <v>43656.68</v>
      </c>
    </row>
    <row r="174" spans="1:9" x14ac:dyDescent="0.25">
      <c r="A174">
        <v>173</v>
      </c>
      <c r="B174" t="s">
        <v>197</v>
      </c>
      <c r="C174" t="s">
        <v>12</v>
      </c>
      <c r="D174" t="s">
        <v>39</v>
      </c>
      <c r="E174">
        <v>86010</v>
      </c>
      <c r="F174" t="s">
        <v>19</v>
      </c>
      <c r="G174" t="s">
        <v>26</v>
      </c>
      <c r="H174">
        <f>E174*0.04</f>
        <v>3440.4</v>
      </c>
      <c r="I174">
        <f t="shared" ref="I174:I177" si="27">E174+H174</f>
        <v>89450.4</v>
      </c>
    </row>
    <row r="175" spans="1:9" x14ac:dyDescent="0.25">
      <c r="A175">
        <v>174</v>
      </c>
      <c r="B175" t="s">
        <v>198</v>
      </c>
      <c r="C175" t="s">
        <v>7</v>
      </c>
      <c r="D175" t="s">
        <v>21</v>
      </c>
      <c r="E175">
        <v>30080</v>
      </c>
      <c r="F175" t="s">
        <v>15</v>
      </c>
      <c r="G175" t="s">
        <v>26</v>
      </c>
      <c r="H175">
        <f>E175*0.028</f>
        <v>842.24</v>
      </c>
      <c r="I175">
        <f t="shared" si="27"/>
        <v>30922.240000000002</v>
      </c>
    </row>
    <row r="176" spans="1:9" x14ac:dyDescent="0.25">
      <c r="A176">
        <v>175</v>
      </c>
      <c r="B176" t="s">
        <v>199</v>
      </c>
      <c r="C176" t="s">
        <v>7</v>
      </c>
      <c r="D176" t="s">
        <v>50</v>
      </c>
      <c r="E176">
        <v>96800</v>
      </c>
      <c r="F176" t="s">
        <v>15</v>
      </c>
      <c r="G176" t="s">
        <v>26</v>
      </c>
      <c r="H176">
        <f>E176*0.02</f>
        <v>1936</v>
      </c>
      <c r="I176">
        <f t="shared" si="27"/>
        <v>98736</v>
      </c>
    </row>
    <row r="177" spans="1:9" x14ac:dyDescent="0.25">
      <c r="A177">
        <v>176</v>
      </c>
      <c r="B177" t="s">
        <v>200</v>
      </c>
      <c r="C177" t="s">
        <v>12</v>
      </c>
      <c r="D177" t="s">
        <v>18</v>
      </c>
      <c r="E177">
        <v>31090</v>
      </c>
      <c r="F177" t="s">
        <v>9</v>
      </c>
      <c r="G177" t="s">
        <v>26</v>
      </c>
      <c r="H177">
        <f t="shared" ref="H177" si="28">E177*0.021</f>
        <v>652.89</v>
      </c>
      <c r="I177">
        <f t="shared" si="27"/>
        <v>31742.89</v>
      </c>
    </row>
    <row r="178" spans="1:9" x14ac:dyDescent="0.25">
      <c r="A178">
        <v>177</v>
      </c>
      <c r="B178" t="s">
        <v>201</v>
      </c>
      <c r="C178" t="s">
        <v>12</v>
      </c>
      <c r="D178" t="s">
        <v>39</v>
      </c>
      <c r="E178">
        <v>96140</v>
      </c>
      <c r="F178" t="s">
        <v>9</v>
      </c>
      <c r="G178" t="s">
        <v>14</v>
      </c>
      <c r="H178">
        <f>E178*0.059</f>
        <v>5672.2599999999993</v>
      </c>
      <c r="I178">
        <f>E178+H178</f>
        <v>101812.26</v>
      </c>
    </row>
    <row r="179" spans="1:9" x14ac:dyDescent="0.25">
      <c r="A179">
        <v>178</v>
      </c>
      <c r="B179" t="s">
        <v>202</v>
      </c>
      <c r="C179" t="s">
        <v>12</v>
      </c>
      <c r="D179" t="s">
        <v>47</v>
      </c>
      <c r="E179">
        <v>98640</v>
      </c>
      <c r="F179" t="s">
        <v>19</v>
      </c>
      <c r="G179" t="s">
        <v>14</v>
      </c>
      <c r="H179">
        <f>E179*0.054</f>
        <v>5326.5599999999995</v>
      </c>
      <c r="I179">
        <f>E179+H179</f>
        <v>103966.56</v>
      </c>
    </row>
    <row r="180" spans="1:9" x14ac:dyDescent="0.25">
      <c r="A180">
        <v>179</v>
      </c>
      <c r="B180" t="s">
        <v>203</v>
      </c>
      <c r="C180" t="s">
        <v>12</v>
      </c>
      <c r="D180" t="s">
        <v>8</v>
      </c>
      <c r="E180">
        <v>71510</v>
      </c>
      <c r="F180" t="s">
        <v>9</v>
      </c>
      <c r="G180" t="s">
        <v>14</v>
      </c>
      <c r="H180">
        <f>E180*0.051</f>
        <v>3647.0099999999998</v>
      </c>
      <c r="I180">
        <f>E180+H180</f>
        <v>75157.009999999995</v>
      </c>
    </row>
    <row r="181" spans="1:9" x14ac:dyDescent="0.25">
      <c r="A181">
        <v>180</v>
      </c>
      <c r="B181" t="s">
        <v>204</v>
      </c>
      <c r="C181" t="s">
        <v>12</v>
      </c>
      <c r="D181" t="s">
        <v>18</v>
      </c>
      <c r="E181">
        <v>86490</v>
      </c>
      <c r="F181" t="s">
        <v>19</v>
      </c>
      <c r="G181" t="s">
        <v>22</v>
      </c>
      <c r="H181">
        <f>E181*0.019</f>
        <v>1643.31</v>
      </c>
      <c r="I181">
        <f>H181+E181</f>
        <v>88133.31</v>
      </c>
    </row>
    <row r="182" spans="1:9" x14ac:dyDescent="0.25">
      <c r="A182">
        <v>181</v>
      </c>
      <c r="B182" t="s">
        <v>205</v>
      </c>
      <c r="C182" t="s">
        <v>906</v>
      </c>
      <c r="D182" t="s">
        <v>13</v>
      </c>
      <c r="E182">
        <v>103240</v>
      </c>
      <c r="F182" t="s">
        <v>19</v>
      </c>
      <c r="G182" t="s">
        <v>14</v>
      </c>
      <c r="H182">
        <f>E182*0.043</f>
        <v>4439.32</v>
      </c>
      <c r="I182">
        <f>E182+H182</f>
        <v>107679.32</v>
      </c>
    </row>
    <row r="183" spans="1:9" x14ac:dyDescent="0.25">
      <c r="A183">
        <v>182</v>
      </c>
      <c r="B183" t="s">
        <v>206</v>
      </c>
      <c r="C183" t="s">
        <v>12</v>
      </c>
      <c r="D183" t="s">
        <v>8</v>
      </c>
      <c r="E183">
        <v>47550</v>
      </c>
      <c r="F183" t="s">
        <v>19</v>
      </c>
      <c r="G183" t="s">
        <v>26</v>
      </c>
      <c r="H183">
        <f t="shared" ref="H183:H184" si="29">E183*0.021</f>
        <v>998.55000000000007</v>
      </c>
      <c r="I183">
        <f t="shared" ref="I183:I185" si="30">E183+H183</f>
        <v>48548.55</v>
      </c>
    </row>
    <row r="184" spans="1:9" x14ac:dyDescent="0.25">
      <c r="A184">
        <v>183</v>
      </c>
      <c r="B184" t="s">
        <v>207</v>
      </c>
      <c r="C184" t="s">
        <v>7</v>
      </c>
      <c r="D184" t="s">
        <v>8</v>
      </c>
      <c r="E184">
        <v>78490</v>
      </c>
      <c r="F184" t="s">
        <v>15</v>
      </c>
      <c r="G184" t="s">
        <v>26</v>
      </c>
      <c r="H184">
        <f t="shared" si="29"/>
        <v>1648.2900000000002</v>
      </c>
      <c r="I184">
        <f t="shared" si="30"/>
        <v>80138.289999999994</v>
      </c>
    </row>
    <row r="185" spans="1:9" x14ac:dyDescent="0.25">
      <c r="A185">
        <v>184</v>
      </c>
      <c r="B185" t="s">
        <v>208</v>
      </c>
      <c r="C185" t="s">
        <v>12</v>
      </c>
      <c r="D185" t="s">
        <v>13</v>
      </c>
      <c r="E185">
        <v>61050</v>
      </c>
      <c r="F185" t="s">
        <v>15</v>
      </c>
      <c r="G185" t="s">
        <v>26</v>
      </c>
      <c r="H185">
        <f>E185*0.035</f>
        <v>2136.75</v>
      </c>
      <c r="I185">
        <f t="shared" si="30"/>
        <v>63186.75</v>
      </c>
    </row>
    <row r="186" spans="1:9" x14ac:dyDescent="0.25">
      <c r="A186">
        <v>185</v>
      </c>
      <c r="B186" t="s">
        <v>209</v>
      </c>
      <c r="C186" t="s">
        <v>7</v>
      </c>
      <c r="D186" t="s">
        <v>34</v>
      </c>
      <c r="E186">
        <v>36370</v>
      </c>
      <c r="F186" t="s">
        <v>9</v>
      </c>
      <c r="G186" t="s">
        <v>14</v>
      </c>
      <c r="H186">
        <f>E186*0.041</f>
        <v>1491.17</v>
      </c>
      <c r="I186">
        <f>E186+H186</f>
        <v>37861.17</v>
      </c>
    </row>
    <row r="187" spans="1:9" x14ac:dyDescent="0.25">
      <c r="A187">
        <v>186</v>
      </c>
      <c r="B187" t="s">
        <v>210</v>
      </c>
      <c r="C187" t="s">
        <v>7</v>
      </c>
      <c r="D187" t="s">
        <v>31</v>
      </c>
      <c r="E187">
        <v>47290</v>
      </c>
      <c r="F187" t="s">
        <v>15</v>
      </c>
      <c r="G187" t="s">
        <v>26</v>
      </c>
      <c r="H187">
        <f>E187*0.024</f>
        <v>1134.96</v>
      </c>
      <c r="I187">
        <f>E187+H187</f>
        <v>48424.959999999999</v>
      </c>
    </row>
    <row r="188" spans="1:9" x14ac:dyDescent="0.25">
      <c r="A188">
        <v>187</v>
      </c>
      <c r="B188" t="s">
        <v>211</v>
      </c>
      <c r="C188" t="s">
        <v>7</v>
      </c>
      <c r="D188" t="s">
        <v>8</v>
      </c>
      <c r="E188">
        <v>79650</v>
      </c>
      <c r="F188" t="s">
        <v>19</v>
      </c>
      <c r="G188" t="s">
        <v>14</v>
      </c>
      <c r="H188">
        <f>E188*0.051</f>
        <v>4062.1499999999996</v>
      </c>
      <c r="I188">
        <f>E188+H188</f>
        <v>83712.149999999994</v>
      </c>
    </row>
    <row r="189" spans="1:9" x14ac:dyDescent="0.25">
      <c r="A189">
        <v>188</v>
      </c>
      <c r="B189" t="s">
        <v>212</v>
      </c>
      <c r="C189" t="s">
        <v>7</v>
      </c>
      <c r="D189" t="s">
        <v>34</v>
      </c>
      <c r="E189">
        <v>119660</v>
      </c>
      <c r="F189" t="s">
        <v>15</v>
      </c>
      <c r="G189" t="s">
        <v>26</v>
      </c>
      <c r="H189">
        <f>E189*0.032</f>
        <v>3829.12</v>
      </c>
      <c r="I189">
        <f t="shared" ref="I189:I190" si="31">E189+H189</f>
        <v>123489.12</v>
      </c>
    </row>
    <row r="190" spans="1:9" x14ac:dyDescent="0.25">
      <c r="A190">
        <v>189</v>
      </c>
      <c r="B190" t="s">
        <v>213</v>
      </c>
      <c r="C190" t="s">
        <v>12</v>
      </c>
      <c r="D190" t="s">
        <v>21</v>
      </c>
      <c r="E190">
        <v>43200</v>
      </c>
      <c r="F190" t="s">
        <v>15</v>
      </c>
      <c r="G190" t="s">
        <v>26</v>
      </c>
      <c r="H190">
        <f>E190*0.028</f>
        <v>1209.6000000000001</v>
      </c>
      <c r="I190">
        <f t="shared" si="31"/>
        <v>44409.599999999999</v>
      </c>
    </row>
    <row r="191" spans="1:9" x14ac:dyDescent="0.25">
      <c r="A191">
        <v>190</v>
      </c>
      <c r="B191" t="s">
        <v>214</v>
      </c>
      <c r="C191" t="s">
        <v>12</v>
      </c>
      <c r="D191" t="s">
        <v>34</v>
      </c>
      <c r="E191">
        <v>89830</v>
      </c>
      <c r="F191" t="s">
        <v>19</v>
      </c>
      <c r="G191" t="s">
        <v>10</v>
      </c>
      <c r="H191">
        <f>E191*0.062</f>
        <v>5569.46</v>
      </c>
      <c r="I191">
        <f>E191+H191</f>
        <v>95399.46</v>
      </c>
    </row>
    <row r="192" spans="1:9" x14ac:dyDescent="0.25">
      <c r="A192">
        <v>191</v>
      </c>
      <c r="B192" t="s">
        <v>215</v>
      </c>
      <c r="C192" t="s">
        <v>7</v>
      </c>
      <c r="D192" t="s">
        <v>50</v>
      </c>
      <c r="E192">
        <v>91500</v>
      </c>
      <c r="F192" t="s">
        <v>9</v>
      </c>
      <c r="G192" t="s">
        <v>22</v>
      </c>
      <c r="H192">
        <f>E192*0.012</f>
        <v>1098</v>
      </c>
      <c r="I192">
        <f>H192+E192</f>
        <v>92598</v>
      </c>
    </row>
    <row r="193" spans="1:9" x14ac:dyDescent="0.25">
      <c r="A193">
        <v>192</v>
      </c>
      <c r="B193" t="s">
        <v>216</v>
      </c>
      <c r="C193" t="s">
        <v>12</v>
      </c>
      <c r="D193" t="s">
        <v>28</v>
      </c>
      <c r="E193">
        <v>29670</v>
      </c>
      <c r="F193" t="s">
        <v>9</v>
      </c>
      <c r="G193" t="s">
        <v>10</v>
      </c>
      <c r="H193">
        <f>E193*0.072</f>
        <v>2136.2399999999998</v>
      </c>
      <c r="I193">
        <f>E193+H193</f>
        <v>31806.239999999998</v>
      </c>
    </row>
    <row r="194" spans="1:9" x14ac:dyDescent="0.25">
      <c r="A194">
        <v>193</v>
      </c>
      <c r="B194" t="s">
        <v>217</v>
      </c>
      <c r="C194" t="s">
        <v>12</v>
      </c>
      <c r="D194" t="s">
        <v>21</v>
      </c>
      <c r="E194">
        <v>75720</v>
      </c>
      <c r="F194" t="s">
        <v>15</v>
      </c>
      <c r="G194" t="s">
        <v>48</v>
      </c>
      <c r="H194" s="1">
        <f>E194*0.005</f>
        <v>378.6</v>
      </c>
      <c r="I194">
        <f>H194+E194</f>
        <v>76098.600000000006</v>
      </c>
    </row>
    <row r="195" spans="1:9" x14ac:dyDescent="0.25">
      <c r="A195">
        <v>194</v>
      </c>
      <c r="B195" t="s">
        <v>218</v>
      </c>
      <c r="C195" t="s">
        <v>12</v>
      </c>
      <c r="D195" t="s">
        <v>28</v>
      </c>
      <c r="E195">
        <v>81900</v>
      </c>
      <c r="F195" t="s">
        <v>15</v>
      </c>
      <c r="G195" t="s">
        <v>26</v>
      </c>
      <c r="H195">
        <f>E195*0.023</f>
        <v>1883.7</v>
      </c>
      <c r="I195">
        <f t="shared" ref="I195:I200" si="32">E195+H195</f>
        <v>83783.7</v>
      </c>
    </row>
    <row r="196" spans="1:9" x14ac:dyDescent="0.25">
      <c r="A196">
        <v>195</v>
      </c>
      <c r="B196" t="s">
        <v>219</v>
      </c>
      <c r="C196" t="s">
        <v>12</v>
      </c>
      <c r="D196" t="s">
        <v>25</v>
      </c>
      <c r="E196">
        <v>42380</v>
      </c>
      <c r="F196" t="s">
        <v>19</v>
      </c>
      <c r="G196" t="s">
        <v>14</v>
      </c>
      <c r="H196">
        <f>E196*0.054</f>
        <v>2288.52</v>
      </c>
      <c r="I196">
        <f t="shared" si="32"/>
        <v>44668.52</v>
      </c>
    </row>
    <row r="197" spans="1:9" x14ac:dyDescent="0.25">
      <c r="A197">
        <v>196</v>
      </c>
      <c r="B197" t="s">
        <v>220</v>
      </c>
      <c r="C197" t="s">
        <v>7</v>
      </c>
      <c r="D197" t="s">
        <v>63</v>
      </c>
      <c r="E197">
        <v>32620</v>
      </c>
      <c r="F197" t="s">
        <v>19</v>
      </c>
      <c r="G197" t="s">
        <v>14</v>
      </c>
      <c r="H197">
        <f>E197*0.058</f>
        <v>1891.96</v>
      </c>
      <c r="I197">
        <f t="shared" si="32"/>
        <v>34511.96</v>
      </c>
    </row>
    <row r="198" spans="1:9" x14ac:dyDescent="0.25">
      <c r="A198">
        <v>197</v>
      </c>
      <c r="B198" t="s">
        <v>221</v>
      </c>
      <c r="C198" t="s">
        <v>7</v>
      </c>
      <c r="D198" t="s">
        <v>63</v>
      </c>
      <c r="E198">
        <v>72040</v>
      </c>
      <c r="F198" t="s">
        <v>15</v>
      </c>
      <c r="G198" t="s">
        <v>26</v>
      </c>
      <c r="H198">
        <f>E198*0.035</f>
        <v>2521.4</v>
      </c>
      <c r="I198">
        <f t="shared" si="32"/>
        <v>74561.399999999994</v>
      </c>
    </row>
    <row r="199" spans="1:9" x14ac:dyDescent="0.25">
      <c r="A199">
        <v>198</v>
      </c>
      <c r="B199" t="s">
        <v>222</v>
      </c>
      <c r="C199" t="s">
        <v>7</v>
      </c>
      <c r="D199" t="s">
        <v>34</v>
      </c>
      <c r="E199">
        <v>77740</v>
      </c>
      <c r="F199" t="s">
        <v>15</v>
      </c>
      <c r="G199" t="s">
        <v>14</v>
      </c>
      <c r="H199">
        <f>E199*0.041</f>
        <v>3187.34</v>
      </c>
      <c r="I199">
        <f t="shared" si="32"/>
        <v>80927.34</v>
      </c>
    </row>
    <row r="200" spans="1:9" x14ac:dyDescent="0.25">
      <c r="A200">
        <v>199</v>
      </c>
      <c r="B200" t="s">
        <v>223</v>
      </c>
      <c r="C200" t="s">
        <v>7</v>
      </c>
      <c r="D200" t="s">
        <v>31</v>
      </c>
      <c r="E200">
        <v>102140</v>
      </c>
      <c r="F200" t="s">
        <v>19</v>
      </c>
      <c r="G200" t="s">
        <v>26</v>
      </c>
      <c r="H200">
        <f>E200*0.024</f>
        <v>2451.36</v>
      </c>
      <c r="I200">
        <f t="shared" si="32"/>
        <v>104591.36</v>
      </c>
    </row>
    <row r="201" spans="1:9" x14ac:dyDescent="0.25">
      <c r="A201">
        <v>200</v>
      </c>
      <c r="B201" t="s">
        <v>224</v>
      </c>
      <c r="C201" t="s">
        <v>7</v>
      </c>
      <c r="D201" t="s">
        <v>18</v>
      </c>
      <c r="E201">
        <v>48630</v>
      </c>
      <c r="F201" t="s">
        <v>19</v>
      </c>
      <c r="G201" t="s">
        <v>16</v>
      </c>
    </row>
    <row r="202" spans="1:9" x14ac:dyDescent="0.25">
      <c r="A202">
        <v>201</v>
      </c>
      <c r="B202" t="s">
        <v>225</v>
      </c>
      <c r="C202" t="s">
        <v>12</v>
      </c>
      <c r="D202" t="s">
        <v>18</v>
      </c>
      <c r="E202">
        <v>105960</v>
      </c>
      <c r="F202" t="s">
        <v>15</v>
      </c>
      <c r="G202" t="s">
        <v>22</v>
      </c>
      <c r="H202">
        <f>E202*0.019</f>
        <v>2013.24</v>
      </c>
      <c r="I202">
        <f>H202+E202</f>
        <v>107973.24</v>
      </c>
    </row>
    <row r="203" spans="1:9" x14ac:dyDescent="0.25">
      <c r="A203">
        <v>202</v>
      </c>
      <c r="B203" t="s">
        <v>226</v>
      </c>
      <c r="C203" t="s">
        <v>12</v>
      </c>
      <c r="D203" t="s">
        <v>47</v>
      </c>
      <c r="E203">
        <v>97400</v>
      </c>
      <c r="F203" t="s">
        <v>9</v>
      </c>
      <c r="G203" t="s">
        <v>14</v>
      </c>
      <c r="H203">
        <f>E203*0.054</f>
        <v>5259.6</v>
      </c>
      <c r="I203">
        <f>E203+H203</f>
        <v>102659.6</v>
      </c>
    </row>
    <row r="204" spans="1:9" x14ac:dyDescent="0.25">
      <c r="A204">
        <v>203</v>
      </c>
      <c r="B204" t="s">
        <v>227</v>
      </c>
      <c r="C204" t="s">
        <v>906</v>
      </c>
      <c r="D204" t="s">
        <v>25</v>
      </c>
      <c r="E204">
        <v>99450</v>
      </c>
      <c r="F204" t="s">
        <v>15</v>
      </c>
      <c r="G204" t="s">
        <v>26</v>
      </c>
      <c r="H204">
        <f>E204*0.027</f>
        <v>2685.15</v>
      </c>
      <c r="I204">
        <f t="shared" ref="I204:I205" si="33">E204+H204</f>
        <v>102135.15</v>
      </c>
    </row>
    <row r="205" spans="1:9" x14ac:dyDescent="0.25">
      <c r="A205">
        <v>204</v>
      </c>
      <c r="B205" t="s">
        <v>228</v>
      </c>
      <c r="C205" t="s">
        <v>7</v>
      </c>
      <c r="D205" t="s">
        <v>50</v>
      </c>
      <c r="E205">
        <v>82670</v>
      </c>
      <c r="F205" t="s">
        <v>19</v>
      </c>
      <c r="G205" t="s">
        <v>26</v>
      </c>
      <c r="H205">
        <f>E205*0.02</f>
        <v>1653.4</v>
      </c>
      <c r="I205">
        <f t="shared" si="33"/>
        <v>84323.4</v>
      </c>
    </row>
    <row r="206" spans="1:9" x14ac:dyDescent="0.25">
      <c r="A206">
        <v>205</v>
      </c>
      <c r="B206" t="s">
        <v>229</v>
      </c>
      <c r="C206" t="s">
        <v>12</v>
      </c>
      <c r="D206" t="s">
        <v>63</v>
      </c>
      <c r="E206">
        <v>99200</v>
      </c>
      <c r="F206" t="s">
        <v>9</v>
      </c>
      <c r="G206" t="s">
        <v>10</v>
      </c>
      <c r="H206">
        <f>E206*0.099</f>
        <v>9820.8000000000011</v>
      </c>
      <c r="I206">
        <f>E206+H206</f>
        <v>109020.8</v>
      </c>
    </row>
    <row r="207" spans="1:9" x14ac:dyDescent="0.25">
      <c r="A207">
        <v>206</v>
      </c>
      <c r="B207" t="s">
        <v>230</v>
      </c>
      <c r="C207" t="s">
        <v>7</v>
      </c>
      <c r="D207" t="s">
        <v>18</v>
      </c>
      <c r="E207">
        <v>111480</v>
      </c>
      <c r="F207" t="s">
        <v>19</v>
      </c>
      <c r="G207" t="s">
        <v>22</v>
      </c>
      <c r="H207">
        <f>E207*0.019</f>
        <v>2118.12</v>
      </c>
      <c r="I207">
        <f t="shared" ref="I207:I210" si="34">H207+E207</f>
        <v>113598.12</v>
      </c>
    </row>
    <row r="208" spans="1:9" x14ac:dyDescent="0.25">
      <c r="A208">
        <v>207</v>
      </c>
      <c r="B208" t="s">
        <v>231</v>
      </c>
      <c r="C208" t="s">
        <v>7</v>
      </c>
      <c r="D208" t="s">
        <v>47</v>
      </c>
      <c r="E208">
        <v>84940</v>
      </c>
      <c r="F208" t="s">
        <v>19</v>
      </c>
      <c r="G208" t="s">
        <v>22</v>
      </c>
      <c r="H208">
        <f>E208*0.02</f>
        <v>1698.8</v>
      </c>
      <c r="I208">
        <f t="shared" si="34"/>
        <v>86638.8</v>
      </c>
    </row>
    <row r="209" spans="1:9" x14ac:dyDescent="0.25">
      <c r="A209">
        <v>208</v>
      </c>
      <c r="B209" t="s">
        <v>232</v>
      </c>
      <c r="C209" t="s">
        <v>12</v>
      </c>
      <c r="D209" t="s">
        <v>21</v>
      </c>
      <c r="E209">
        <v>95340</v>
      </c>
      <c r="F209" t="s">
        <v>9</v>
      </c>
      <c r="G209" t="s">
        <v>22</v>
      </c>
      <c r="H209">
        <f>E209*0.01</f>
        <v>953.4</v>
      </c>
      <c r="I209">
        <f t="shared" si="34"/>
        <v>96293.4</v>
      </c>
    </row>
    <row r="210" spans="1:9" x14ac:dyDescent="0.25">
      <c r="A210">
        <v>209</v>
      </c>
      <c r="B210" t="s">
        <v>233</v>
      </c>
      <c r="C210" t="s">
        <v>12</v>
      </c>
      <c r="D210" t="s">
        <v>34</v>
      </c>
      <c r="E210">
        <v>47960</v>
      </c>
      <c r="F210" t="s">
        <v>19</v>
      </c>
      <c r="G210" t="s">
        <v>22</v>
      </c>
      <c r="H210">
        <f>E210*0.01</f>
        <v>479.6</v>
      </c>
      <c r="I210">
        <f t="shared" si="34"/>
        <v>48439.6</v>
      </c>
    </row>
    <row r="211" spans="1:9" x14ac:dyDescent="0.25">
      <c r="A211">
        <v>210</v>
      </c>
      <c r="B211" t="s">
        <v>234</v>
      </c>
      <c r="C211" t="s">
        <v>906</v>
      </c>
      <c r="D211" t="s">
        <v>47</v>
      </c>
      <c r="E211">
        <v>56710</v>
      </c>
      <c r="F211" t="s">
        <v>19</v>
      </c>
      <c r="G211" t="s">
        <v>26</v>
      </c>
      <c r="H211">
        <f>E211*0.033</f>
        <v>1871.43</v>
      </c>
      <c r="I211">
        <f>E211+H211</f>
        <v>58581.43</v>
      </c>
    </row>
    <row r="212" spans="1:9" x14ac:dyDescent="0.25">
      <c r="A212">
        <v>211</v>
      </c>
      <c r="B212" t="s">
        <v>235</v>
      </c>
      <c r="C212" t="s">
        <v>12</v>
      </c>
      <c r="D212" t="s">
        <v>25</v>
      </c>
      <c r="E212">
        <v>71180</v>
      </c>
      <c r="F212" t="s">
        <v>15</v>
      </c>
      <c r="G212" t="s">
        <v>14</v>
      </c>
      <c r="H212">
        <f>E212*0.054</f>
        <v>3843.72</v>
      </c>
      <c r="I212">
        <f>E212+H212</f>
        <v>75023.72</v>
      </c>
    </row>
    <row r="213" spans="1:9" x14ac:dyDescent="0.25">
      <c r="A213">
        <v>212</v>
      </c>
      <c r="B213" t="s">
        <v>236</v>
      </c>
      <c r="C213" t="s">
        <v>12</v>
      </c>
      <c r="D213" t="s">
        <v>47</v>
      </c>
      <c r="E213">
        <v>78180</v>
      </c>
      <c r="F213" t="s">
        <v>9</v>
      </c>
      <c r="G213" t="s">
        <v>10</v>
      </c>
      <c r="H213">
        <f>E213*0.084</f>
        <v>6567.1200000000008</v>
      </c>
      <c r="I213">
        <f>E213+H213</f>
        <v>84747.12</v>
      </c>
    </row>
    <row r="214" spans="1:9" x14ac:dyDescent="0.25">
      <c r="A214">
        <v>213</v>
      </c>
      <c r="B214" t="s">
        <v>237</v>
      </c>
      <c r="C214" t="s">
        <v>12</v>
      </c>
      <c r="D214" t="s">
        <v>39</v>
      </c>
      <c r="E214">
        <v>84750</v>
      </c>
      <c r="F214" t="s">
        <v>9</v>
      </c>
      <c r="G214" t="s">
        <v>26</v>
      </c>
      <c r="H214">
        <f>E214*0.04</f>
        <v>3390</v>
      </c>
      <c r="I214">
        <f>E214+H214</f>
        <v>88140</v>
      </c>
    </row>
    <row r="215" spans="1:9" x14ac:dyDescent="0.25">
      <c r="A215">
        <v>214</v>
      </c>
      <c r="B215" t="s">
        <v>238</v>
      </c>
      <c r="C215" t="s">
        <v>12</v>
      </c>
      <c r="D215" t="s">
        <v>18</v>
      </c>
      <c r="E215">
        <v>98970</v>
      </c>
      <c r="F215" t="s">
        <v>9</v>
      </c>
      <c r="G215" t="s">
        <v>16</v>
      </c>
    </row>
    <row r="216" spans="1:9" x14ac:dyDescent="0.25">
      <c r="A216">
        <v>215</v>
      </c>
      <c r="B216" t="s">
        <v>239</v>
      </c>
      <c r="C216" t="s">
        <v>7</v>
      </c>
      <c r="D216" t="s">
        <v>34</v>
      </c>
      <c r="E216">
        <v>76560</v>
      </c>
      <c r="F216" t="s">
        <v>19</v>
      </c>
      <c r="G216" t="s">
        <v>14</v>
      </c>
      <c r="H216">
        <f>E216*0.041</f>
        <v>3138.96</v>
      </c>
      <c r="I216">
        <f>E216+H216</f>
        <v>79698.960000000006</v>
      </c>
    </row>
    <row r="217" spans="1:9" x14ac:dyDescent="0.25">
      <c r="A217">
        <v>216</v>
      </c>
      <c r="B217" t="s">
        <v>240</v>
      </c>
      <c r="C217" t="s">
        <v>12</v>
      </c>
      <c r="D217" t="s">
        <v>8</v>
      </c>
      <c r="E217">
        <v>35930</v>
      </c>
      <c r="F217" t="s">
        <v>15</v>
      </c>
      <c r="G217" t="s">
        <v>26</v>
      </c>
      <c r="H217">
        <f t="shared" ref="H217:H218" si="35">E217*0.021</f>
        <v>754.53000000000009</v>
      </c>
      <c r="I217">
        <f t="shared" ref="I217:I218" si="36">E217+H217</f>
        <v>36684.53</v>
      </c>
    </row>
    <row r="218" spans="1:9" x14ac:dyDescent="0.25">
      <c r="A218">
        <v>217</v>
      </c>
      <c r="B218" t="s">
        <v>241</v>
      </c>
      <c r="C218" t="s">
        <v>12</v>
      </c>
      <c r="D218" t="s">
        <v>8</v>
      </c>
      <c r="E218">
        <v>104410</v>
      </c>
      <c r="F218" t="s">
        <v>19</v>
      </c>
      <c r="G218" t="s">
        <v>26</v>
      </c>
      <c r="H218">
        <f t="shared" si="35"/>
        <v>2192.61</v>
      </c>
      <c r="I218">
        <f t="shared" si="36"/>
        <v>106602.61</v>
      </c>
    </row>
    <row r="219" spans="1:9" x14ac:dyDescent="0.25">
      <c r="A219">
        <v>218</v>
      </c>
      <c r="B219" t="s">
        <v>242</v>
      </c>
      <c r="C219" t="s">
        <v>12</v>
      </c>
      <c r="D219" t="s">
        <v>8</v>
      </c>
      <c r="E219">
        <v>84600</v>
      </c>
      <c r="F219" t="s">
        <v>15</v>
      </c>
      <c r="G219" t="s">
        <v>48</v>
      </c>
      <c r="H219" s="1">
        <f>E219*0.005</f>
        <v>423</v>
      </c>
      <c r="I219">
        <f>H219+E219</f>
        <v>85023</v>
      </c>
    </row>
    <row r="220" spans="1:9" x14ac:dyDescent="0.25">
      <c r="A220">
        <v>219</v>
      </c>
      <c r="B220" t="s">
        <v>243</v>
      </c>
      <c r="C220" t="s">
        <v>12</v>
      </c>
      <c r="D220" t="s">
        <v>34</v>
      </c>
      <c r="E220">
        <v>68800</v>
      </c>
      <c r="F220" t="s">
        <v>9</v>
      </c>
      <c r="G220" t="s">
        <v>22</v>
      </c>
      <c r="H220">
        <f>E220*0.01</f>
        <v>688</v>
      </c>
      <c r="I220">
        <f>H220+E220</f>
        <v>69488</v>
      </c>
    </row>
    <row r="221" spans="1:9" x14ac:dyDescent="0.25">
      <c r="A221">
        <v>220</v>
      </c>
      <c r="B221" t="s">
        <v>244</v>
      </c>
      <c r="C221" t="s">
        <v>7</v>
      </c>
      <c r="D221" t="s">
        <v>25</v>
      </c>
      <c r="E221">
        <v>86560</v>
      </c>
      <c r="F221" t="s">
        <v>15</v>
      </c>
      <c r="G221" t="s">
        <v>26</v>
      </c>
      <c r="H221">
        <f>E221*0.027</f>
        <v>2337.12</v>
      </c>
      <c r="I221">
        <f t="shared" ref="I221:I222" si="37">E221+H221</f>
        <v>88897.12</v>
      </c>
    </row>
    <row r="222" spans="1:9" x14ac:dyDescent="0.25">
      <c r="A222">
        <v>221</v>
      </c>
      <c r="B222" t="s">
        <v>245</v>
      </c>
      <c r="C222" t="s">
        <v>12</v>
      </c>
      <c r="D222" t="s">
        <v>21</v>
      </c>
      <c r="E222">
        <v>107340</v>
      </c>
      <c r="F222" t="s">
        <v>15</v>
      </c>
      <c r="G222" t="s">
        <v>26</v>
      </c>
      <c r="H222">
        <f>E222*0.028</f>
        <v>3005.52</v>
      </c>
      <c r="I222">
        <f t="shared" si="37"/>
        <v>110345.52</v>
      </c>
    </row>
    <row r="223" spans="1:9" x14ac:dyDescent="0.25">
      <c r="A223">
        <v>222</v>
      </c>
      <c r="B223" t="s">
        <v>246</v>
      </c>
      <c r="C223" t="s">
        <v>12</v>
      </c>
      <c r="D223" t="s">
        <v>18</v>
      </c>
      <c r="E223">
        <v>111050</v>
      </c>
      <c r="F223" t="s">
        <v>15</v>
      </c>
      <c r="G223" t="s">
        <v>10</v>
      </c>
      <c r="H223">
        <f>E223*0.064</f>
        <v>7107.2</v>
      </c>
      <c r="I223">
        <f>E223+H223</f>
        <v>118157.2</v>
      </c>
    </row>
    <row r="224" spans="1:9" x14ac:dyDescent="0.25">
      <c r="A224">
        <v>223</v>
      </c>
      <c r="B224" t="s">
        <v>247</v>
      </c>
      <c r="C224" t="s">
        <v>7</v>
      </c>
      <c r="D224" t="s">
        <v>39</v>
      </c>
      <c r="E224">
        <v>75320</v>
      </c>
      <c r="F224" t="s">
        <v>9</v>
      </c>
      <c r="G224" t="s">
        <v>48</v>
      </c>
      <c r="H224" s="1">
        <f>E224*0.005</f>
        <v>376.6</v>
      </c>
      <c r="I224">
        <f>H224+E224</f>
        <v>75696.600000000006</v>
      </c>
    </row>
    <row r="225" spans="1:9" x14ac:dyDescent="0.25">
      <c r="A225">
        <v>224</v>
      </c>
      <c r="B225" t="s">
        <v>248</v>
      </c>
      <c r="C225" t="s">
        <v>7</v>
      </c>
      <c r="D225" t="s">
        <v>18</v>
      </c>
      <c r="E225">
        <v>57910</v>
      </c>
      <c r="F225" t="s">
        <v>19</v>
      </c>
      <c r="G225" t="s">
        <v>26</v>
      </c>
      <c r="H225">
        <f>E225*0.021</f>
        <v>1216.1100000000001</v>
      </c>
      <c r="I225">
        <f>E225+H225</f>
        <v>59126.11</v>
      </c>
    </row>
    <row r="226" spans="1:9" x14ac:dyDescent="0.25">
      <c r="A226">
        <v>225</v>
      </c>
      <c r="B226" t="s">
        <v>249</v>
      </c>
      <c r="C226" t="s">
        <v>12</v>
      </c>
      <c r="D226" t="s">
        <v>18</v>
      </c>
      <c r="E226">
        <v>29490</v>
      </c>
      <c r="F226" t="s">
        <v>15</v>
      </c>
      <c r="G226" t="s">
        <v>16</v>
      </c>
    </row>
    <row r="227" spans="1:9" x14ac:dyDescent="0.25">
      <c r="A227">
        <v>226</v>
      </c>
      <c r="B227" t="s">
        <v>250</v>
      </c>
      <c r="C227" t="s">
        <v>7</v>
      </c>
      <c r="D227" t="s">
        <v>25</v>
      </c>
      <c r="E227">
        <v>52670</v>
      </c>
      <c r="F227" t="s">
        <v>19</v>
      </c>
      <c r="G227" t="s">
        <v>26</v>
      </c>
      <c r="H227">
        <f>E227*0.027</f>
        <v>1422.09</v>
      </c>
      <c r="I227">
        <f t="shared" ref="I227:I229" si="38">E227+H227</f>
        <v>54092.09</v>
      </c>
    </row>
    <row r="228" spans="1:9" x14ac:dyDescent="0.25">
      <c r="A228">
        <v>227</v>
      </c>
      <c r="B228" t="s">
        <v>251</v>
      </c>
      <c r="C228" t="s">
        <v>7</v>
      </c>
      <c r="D228" t="s">
        <v>50</v>
      </c>
      <c r="E228">
        <v>48530</v>
      </c>
      <c r="F228" t="s">
        <v>15</v>
      </c>
      <c r="G228" t="s">
        <v>26</v>
      </c>
      <c r="H228">
        <f>E228*0.02</f>
        <v>970.6</v>
      </c>
      <c r="I228">
        <f t="shared" si="38"/>
        <v>49500.6</v>
      </c>
    </row>
    <row r="229" spans="1:9" x14ac:dyDescent="0.25">
      <c r="A229">
        <v>228</v>
      </c>
      <c r="B229" t="s">
        <v>252</v>
      </c>
      <c r="C229" t="s">
        <v>7</v>
      </c>
      <c r="D229" t="s">
        <v>47</v>
      </c>
      <c r="E229">
        <v>105470</v>
      </c>
      <c r="F229" t="s">
        <v>15</v>
      </c>
      <c r="G229" t="s">
        <v>26</v>
      </c>
      <c r="H229">
        <f>E229*0.033</f>
        <v>3480.51</v>
      </c>
      <c r="I229">
        <f t="shared" si="38"/>
        <v>108950.51</v>
      </c>
    </row>
    <row r="230" spans="1:9" x14ac:dyDescent="0.25">
      <c r="A230">
        <v>229</v>
      </c>
      <c r="B230" t="s">
        <v>253</v>
      </c>
      <c r="C230" t="s">
        <v>12</v>
      </c>
      <c r="D230" t="s">
        <v>39</v>
      </c>
      <c r="E230">
        <v>98200</v>
      </c>
      <c r="F230" t="s">
        <v>15</v>
      </c>
      <c r="G230" t="s">
        <v>22</v>
      </c>
      <c r="H230">
        <f>E230*0.019</f>
        <v>1865.8</v>
      </c>
      <c r="I230">
        <f>H230+E230</f>
        <v>100065.8</v>
      </c>
    </row>
    <row r="231" spans="1:9" x14ac:dyDescent="0.25">
      <c r="A231">
        <v>230</v>
      </c>
      <c r="B231" t="s">
        <v>254</v>
      </c>
      <c r="C231" t="s">
        <v>7</v>
      </c>
      <c r="D231" t="s">
        <v>25</v>
      </c>
      <c r="E231">
        <v>106190</v>
      </c>
      <c r="F231" t="s">
        <v>15</v>
      </c>
      <c r="G231" t="s">
        <v>10</v>
      </c>
      <c r="H231">
        <f>E231*0.076</f>
        <v>8070.44</v>
      </c>
      <c r="I231">
        <f>H231+E231</f>
        <v>114260.44</v>
      </c>
    </row>
    <row r="232" spans="1:9" x14ac:dyDescent="0.25">
      <c r="A232">
        <v>231</v>
      </c>
      <c r="B232" t="s">
        <v>255</v>
      </c>
      <c r="C232" t="s">
        <v>7</v>
      </c>
      <c r="D232" t="s">
        <v>8</v>
      </c>
      <c r="E232">
        <v>52610</v>
      </c>
      <c r="F232" t="s">
        <v>9</v>
      </c>
      <c r="G232" t="s">
        <v>22</v>
      </c>
      <c r="H232">
        <f>E232*0.012</f>
        <v>631.32000000000005</v>
      </c>
      <c r="I232">
        <f>H232+E232</f>
        <v>53241.32</v>
      </c>
    </row>
    <row r="233" spans="1:9" x14ac:dyDescent="0.25">
      <c r="A233">
        <v>232</v>
      </c>
      <c r="B233" t="s">
        <v>256</v>
      </c>
      <c r="C233" t="s">
        <v>906</v>
      </c>
      <c r="D233" t="s">
        <v>18</v>
      </c>
      <c r="E233">
        <v>63450</v>
      </c>
      <c r="F233" t="s">
        <v>15</v>
      </c>
      <c r="G233" t="s">
        <v>14</v>
      </c>
      <c r="H233">
        <f>E233*0.054</f>
        <v>3426.3</v>
      </c>
      <c r="I233">
        <f>E233+H233</f>
        <v>66876.3</v>
      </c>
    </row>
    <row r="234" spans="1:9" x14ac:dyDescent="0.25">
      <c r="A234">
        <v>233</v>
      </c>
      <c r="B234" t="s">
        <v>257</v>
      </c>
      <c r="C234" t="s">
        <v>7</v>
      </c>
      <c r="D234" t="s">
        <v>50</v>
      </c>
      <c r="E234">
        <v>74710</v>
      </c>
      <c r="F234" t="s">
        <v>15</v>
      </c>
      <c r="G234" t="s">
        <v>14</v>
      </c>
      <c r="H234">
        <f>E234*0.058</f>
        <v>4333.18</v>
      </c>
      <c r="I234">
        <f>E234+H234</f>
        <v>79043.179999999993</v>
      </c>
    </row>
    <row r="235" spans="1:9" x14ac:dyDescent="0.25">
      <c r="A235">
        <v>234</v>
      </c>
      <c r="B235" t="s">
        <v>258</v>
      </c>
      <c r="C235" t="s">
        <v>12</v>
      </c>
      <c r="D235" t="s">
        <v>8</v>
      </c>
      <c r="E235">
        <v>60330</v>
      </c>
      <c r="F235" t="s">
        <v>9</v>
      </c>
      <c r="G235" t="s">
        <v>26</v>
      </c>
      <c r="H235">
        <f t="shared" ref="H235:H236" si="39">E235*0.021</f>
        <v>1266.93</v>
      </c>
      <c r="I235">
        <f t="shared" ref="I235:I236" si="40">E235+H235</f>
        <v>61596.93</v>
      </c>
    </row>
    <row r="236" spans="1:9" x14ac:dyDescent="0.25">
      <c r="A236">
        <v>235</v>
      </c>
      <c r="B236" t="s">
        <v>259</v>
      </c>
      <c r="C236" t="s">
        <v>7</v>
      </c>
      <c r="D236" t="s">
        <v>8</v>
      </c>
      <c r="E236">
        <v>61010</v>
      </c>
      <c r="F236" t="s">
        <v>19</v>
      </c>
      <c r="G236" t="s">
        <v>26</v>
      </c>
      <c r="H236">
        <f t="shared" si="39"/>
        <v>1281.21</v>
      </c>
      <c r="I236">
        <f t="shared" si="40"/>
        <v>62291.21</v>
      </c>
    </row>
    <row r="237" spans="1:9" x14ac:dyDescent="0.25">
      <c r="A237">
        <v>236</v>
      </c>
      <c r="B237" t="s">
        <v>260</v>
      </c>
      <c r="C237" t="s">
        <v>12</v>
      </c>
      <c r="D237" t="s">
        <v>50</v>
      </c>
      <c r="E237">
        <v>76300</v>
      </c>
      <c r="F237" t="s">
        <v>19</v>
      </c>
      <c r="G237" t="s">
        <v>16</v>
      </c>
    </row>
    <row r="238" spans="1:9" x14ac:dyDescent="0.25">
      <c r="A238">
        <v>237</v>
      </c>
      <c r="B238" t="s">
        <v>261</v>
      </c>
      <c r="C238" t="s">
        <v>7</v>
      </c>
      <c r="D238" t="s">
        <v>63</v>
      </c>
      <c r="E238">
        <v>117020</v>
      </c>
      <c r="F238" t="s">
        <v>19</v>
      </c>
      <c r="G238" t="s">
        <v>26</v>
      </c>
      <c r="H238">
        <f>E238*0.035</f>
        <v>4095.7000000000003</v>
      </c>
      <c r="I238">
        <f>E238+H238</f>
        <v>121115.7</v>
      </c>
    </row>
    <row r="239" spans="1:9" x14ac:dyDescent="0.25">
      <c r="A239">
        <v>238</v>
      </c>
      <c r="B239" t="s">
        <v>262</v>
      </c>
      <c r="C239" t="s">
        <v>7</v>
      </c>
      <c r="D239" t="s">
        <v>63</v>
      </c>
      <c r="E239">
        <v>77130</v>
      </c>
      <c r="F239" t="s">
        <v>9</v>
      </c>
      <c r="G239" t="s">
        <v>48</v>
      </c>
      <c r="H239" s="1">
        <f>E239*0.005</f>
        <v>385.65000000000003</v>
      </c>
      <c r="I239">
        <f>H239+E239</f>
        <v>77515.649999999994</v>
      </c>
    </row>
    <row r="240" spans="1:9" x14ac:dyDescent="0.25">
      <c r="A240">
        <v>239</v>
      </c>
      <c r="B240" t="s">
        <v>263</v>
      </c>
      <c r="C240" t="s">
        <v>12</v>
      </c>
      <c r="D240" t="s">
        <v>25</v>
      </c>
      <c r="E240">
        <v>106930</v>
      </c>
      <c r="F240" t="s">
        <v>9</v>
      </c>
      <c r="G240" t="s">
        <v>26</v>
      </c>
      <c r="H240">
        <f>E240*0.027</f>
        <v>2887.11</v>
      </c>
      <c r="I240">
        <f>E240+H240</f>
        <v>109817.11</v>
      </c>
    </row>
    <row r="241" spans="1:9" x14ac:dyDescent="0.25">
      <c r="A241">
        <v>240</v>
      </c>
      <c r="B241" t="s">
        <v>264</v>
      </c>
      <c r="C241" t="s">
        <v>7</v>
      </c>
      <c r="D241" t="s">
        <v>13</v>
      </c>
      <c r="E241">
        <v>62090</v>
      </c>
      <c r="F241" t="s">
        <v>15</v>
      </c>
      <c r="G241" t="s">
        <v>10</v>
      </c>
      <c r="H241">
        <f>E241*0.061</f>
        <v>3787.49</v>
      </c>
      <c r="I241">
        <f>E241+H241</f>
        <v>65877.490000000005</v>
      </c>
    </row>
    <row r="242" spans="1:9" x14ac:dyDescent="0.25">
      <c r="A242">
        <v>241</v>
      </c>
      <c r="B242" t="s">
        <v>265</v>
      </c>
      <c r="C242" t="s">
        <v>12</v>
      </c>
      <c r="D242" t="s">
        <v>63</v>
      </c>
      <c r="E242">
        <v>61330</v>
      </c>
      <c r="F242" t="s">
        <v>9</v>
      </c>
      <c r="G242" t="s">
        <v>26</v>
      </c>
      <c r="H242">
        <f>E242*0.035</f>
        <v>2146.5500000000002</v>
      </c>
      <c r="I242">
        <f>E242+H242</f>
        <v>63476.55</v>
      </c>
    </row>
    <row r="243" spans="1:9" x14ac:dyDescent="0.25">
      <c r="A243">
        <v>242</v>
      </c>
      <c r="B243" t="s">
        <v>266</v>
      </c>
      <c r="C243" t="s">
        <v>12</v>
      </c>
      <c r="D243" t="s">
        <v>39</v>
      </c>
      <c r="E243">
        <v>41600</v>
      </c>
      <c r="F243" t="s">
        <v>15</v>
      </c>
      <c r="G243" t="s">
        <v>16</v>
      </c>
    </row>
    <row r="244" spans="1:9" x14ac:dyDescent="0.25">
      <c r="A244">
        <v>243</v>
      </c>
      <c r="B244" t="s">
        <v>267</v>
      </c>
      <c r="C244" t="s">
        <v>906</v>
      </c>
      <c r="D244" t="s">
        <v>63</v>
      </c>
      <c r="E244">
        <v>105870</v>
      </c>
      <c r="F244" t="s">
        <v>15</v>
      </c>
      <c r="G244" t="s">
        <v>48</v>
      </c>
      <c r="H244" s="1">
        <f>E244*0.005</f>
        <v>529.35</v>
      </c>
      <c r="I244">
        <f>H244+E244</f>
        <v>106399.35</v>
      </c>
    </row>
    <row r="245" spans="1:9" x14ac:dyDescent="0.25">
      <c r="A245">
        <v>244</v>
      </c>
      <c r="B245" t="s">
        <v>268</v>
      </c>
      <c r="C245" t="s">
        <v>12</v>
      </c>
      <c r="D245" t="s">
        <v>25</v>
      </c>
      <c r="E245">
        <v>118300</v>
      </c>
      <c r="F245" t="s">
        <v>19</v>
      </c>
      <c r="G245" t="s">
        <v>26</v>
      </c>
      <c r="H245">
        <f>E245*0.027</f>
        <v>3194.1</v>
      </c>
      <c r="I245">
        <f>E245+H245</f>
        <v>121494.1</v>
      </c>
    </row>
    <row r="246" spans="1:9" x14ac:dyDescent="0.25">
      <c r="A246">
        <v>245</v>
      </c>
      <c r="B246" t="s">
        <v>269</v>
      </c>
      <c r="C246" t="s">
        <v>12</v>
      </c>
      <c r="D246" t="s">
        <v>47</v>
      </c>
      <c r="E246">
        <v>99680</v>
      </c>
      <c r="F246" t="s">
        <v>19</v>
      </c>
      <c r="G246" t="s">
        <v>14</v>
      </c>
      <c r="H246">
        <f>E246*0.054</f>
        <v>5382.72</v>
      </c>
      <c r="I246">
        <f>E246+H246</f>
        <v>105062.72</v>
      </c>
    </row>
    <row r="247" spans="1:9" x14ac:dyDescent="0.25">
      <c r="A247">
        <v>246</v>
      </c>
      <c r="B247" t="s">
        <v>270</v>
      </c>
      <c r="C247" t="s">
        <v>12</v>
      </c>
      <c r="D247" t="s">
        <v>8</v>
      </c>
      <c r="E247">
        <v>101500</v>
      </c>
      <c r="F247" t="s">
        <v>15</v>
      </c>
      <c r="G247" t="s">
        <v>14</v>
      </c>
      <c r="H247">
        <f>E247*0.051</f>
        <v>5176.5</v>
      </c>
      <c r="I247">
        <f>E247+H247</f>
        <v>106676.5</v>
      </c>
    </row>
    <row r="248" spans="1:9" x14ac:dyDescent="0.25">
      <c r="A248">
        <v>247</v>
      </c>
      <c r="B248" t="s">
        <v>271</v>
      </c>
      <c r="C248" t="s">
        <v>12</v>
      </c>
      <c r="D248" t="s">
        <v>25</v>
      </c>
      <c r="E248">
        <v>46160</v>
      </c>
      <c r="F248" t="s">
        <v>19</v>
      </c>
      <c r="G248" t="s">
        <v>26</v>
      </c>
      <c r="H248">
        <f>E248*0.027</f>
        <v>1246.32</v>
      </c>
      <c r="I248">
        <f t="shared" ref="I248:I250" si="41">E248+H248</f>
        <v>47406.32</v>
      </c>
    </row>
    <row r="249" spans="1:9" x14ac:dyDescent="0.25">
      <c r="A249">
        <v>248</v>
      </c>
      <c r="B249" t="s">
        <v>272</v>
      </c>
      <c r="C249" t="s">
        <v>12</v>
      </c>
      <c r="D249" t="s">
        <v>8</v>
      </c>
      <c r="E249">
        <v>41930</v>
      </c>
      <c r="F249" t="s">
        <v>9</v>
      </c>
      <c r="G249" t="s">
        <v>26</v>
      </c>
      <c r="H249">
        <f>E249*0.021</f>
        <v>880.53000000000009</v>
      </c>
      <c r="I249">
        <f t="shared" si="41"/>
        <v>42810.53</v>
      </c>
    </row>
    <row r="250" spans="1:9" x14ac:dyDescent="0.25">
      <c r="A250">
        <v>249</v>
      </c>
      <c r="B250" t="s">
        <v>273</v>
      </c>
      <c r="C250" t="s">
        <v>7</v>
      </c>
      <c r="D250" t="s">
        <v>31</v>
      </c>
      <c r="E250">
        <v>73360</v>
      </c>
      <c r="F250" t="s">
        <v>19</v>
      </c>
      <c r="G250" t="s">
        <v>26</v>
      </c>
      <c r="H250">
        <f>E250*0.024</f>
        <v>1760.64</v>
      </c>
      <c r="I250">
        <f t="shared" si="41"/>
        <v>75120.639999999999</v>
      </c>
    </row>
    <row r="251" spans="1:9" x14ac:dyDescent="0.25">
      <c r="A251">
        <v>250</v>
      </c>
      <c r="B251" t="s">
        <v>274</v>
      </c>
      <c r="C251" t="s">
        <v>12</v>
      </c>
      <c r="D251" t="s">
        <v>28</v>
      </c>
      <c r="E251">
        <v>119550</v>
      </c>
      <c r="F251" t="s">
        <v>15</v>
      </c>
      <c r="G251" t="s">
        <v>14</v>
      </c>
      <c r="H251">
        <f>E251*0.053</f>
        <v>6336.15</v>
      </c>
      <c r="I251">
        <f>E251+H251</f>
        <v>125886.15</v>
      </c>
    </row>
    <row r="252" spans="1:9" x14ac:dyDescent="0.25">
      <c r="A252">
        <v>251</v>
      </c>
      <c r="B252" t="s">
        <v>275</v>
      </c>
      <c r="C252" t="s">
        <v>12</v>
      </c>
      <c r="D252" t="s">
        <v>25</v>
      </c>
      <c r="E252">
        <v>53240</v>
      </c>
      <c r="F252" t="s">
        <v>15</v>
      </c>
      <c r="G252" t="s">
        <v>14</v>
      </c>
      <c r="H252">
        <f>E252*0.054</f>
        <v>2874.96</v>
      </c>
      <c r="I252">
        <f>E252+H252</f>
        <v>56114.96</v>
      </c>
    </row>
    <row r="253" spans="1:9" x14ac:dyDescent="0.25">
      <c r="A253">
        <v>252</v>
      </c>
      <c r="B253" t="s">
        <v>276</v>
      </c>
      <c r="C253" t="s">
        <v>7</v>
      </c>
      <c r="D253" t="s">
        <v>31</v>
      </c>
      <c r="E253">
        <v>90880</v>
      </c>
      <c r="F253" t="s">
        <v>19</v>
      </c>
      <c r="G253" t="s">
        <v>26</v>
      </c>
      <c r="H253">
        <f>E253*0.024</f>
        <v>2181.12</v>
      </c>
      <c r="I253">
        <f>E253+H253</f>
        <v>93061.119999999995</v>
      </c>
    </row>
    <row r="254" spans="1:9" x14ac:dyDescent="0.25">
      <c r="A254">
        <v>253</v>
      </c>
      <c r="B254" t="s">
        <v>120</v>
      </c>
      <c r="C254" t="s">
        <v>12</v>
      </c>
      <c r="D254" t="s">
        <v>47</v>
      </c>
      <c r="E254">
        <v>44450</v>
      </c>
      <c r="F254" t="s">
        <v>19</v>
      </c>
      <c r="G254" t="s">
        <v>48</v>
      </c>
      <c r="H254" s="1">
        <f>E254*0.005</f>
        <v>222.25</v>
      </c>
      <c r="I254">
        <f>H254+E254</f>
        <v>44672.25</v>
      </c>
    </row>
    <row r="255" spans="1:9" x14ac:dyDescent="0.25">
      <c r="A255">
        <v>254</v>
      </c>
      <c r="B255" t="s">
        <v>277</v>
      </c>
      <c r="C255" t="s">
        <v>7</v>
      </c>
      <c r="D255" t="s">
        <v>21</v>
      </c>
      <c r="E255">
        <v>47670</v>
      </c>
      <c r="F255" t="s">
        <v>15</v>
      </c>
      <c r="G255" t="s">
        <v>26</v>
      </c>
      <c r="H255">
        <f>E255*0.028</f>
        <v>1334.76</v>
      </c>
      <c r="I255">
        <f t="shared" ref="I255:I256" si="42">E255+H255</f>
        <v>49004.76</v>
      </c>
    </row>
    <row r="256" spans="1:9" x14ac:dyDescent="0.25">
      <c r="A256">
        <v>255</v>
      </c>
      <c r="B256" t="s">
        <v>278</v>
      </c>
      <c r="C256" t="s">
        <v>7</v>
      </c>
      <c r="D256" t="s">
        <v>39</v>
      </c>
      <c r="E256">
        <v>47760</v>
      </c>
      <c r="F256" t="s">
        <v>19</v>
      </c>
      <c r="G256" t="s">
        <v>26</v>
      </c>
      <c r="H256">
        <f>E256*0.04</f>
        <v>1910.4</v>
      </c>
      <c r="I256">
        <f t="shared" si="42"/>
        <v>49670.400000000001</v>
      </c>
    </row>
    <row r="257" spans="1:9" x14ac:dyDescent="0.25">
      <c r="A257">
        <v>256</v>
      </c>
      <c r="B257" t="s">
        <v>279</v>
      </c>
      <c r="C257" t="s">
        <v>7</v>
      </c>
      <c r="D257" t="s">
        <v>34</v>
      </c>
      <c r="E257">
        <v>47650</v>
      </c>
      <c r="F257" t="s">
        <v>15</v>
      </c>
      <c r="G257" t="s">
        <v>14</v>
      </c>
      <c r="H257">
        <f>E257*0.041</f>
        <v>1953.65</v>
      </c>
      <c r="I257">
        <f>E257+H257</f>
        <v>49603.65</v>
      </c>
    </row>
    <row r="258" spans="1:9" x14ac:dyDescent="0.25">
      <c r="A258">
        <v>257</v>
      </c>
      <c r="B258" t="s">
        <v>280</v>
      </c>
      <c r="C258" t="s">
        <v>12</v>
      </c>
      <c r="D258" t="s">
        <v>28</v>
      </c>
      <c r="E258">
        <v>103360</v>
      </c>
      <c r="F258" t="s">
        <v>15</v>
      </c>
      <c r="G258" t="s">
        <v>10</v>
      </c>
      <c r="H258">
        <f>E258*0.072</f>
        <v>7441.9199999999992</v>
      </c>
      <c r="I258">
        <f>E258+H258</f>
        <v>110801.92</v>
      </c>
    </row>
    <row r="259" spans="1:9" x14ac:dyDescent="0.25">
      <c r="A259">
        <v>258</v>
      </c>
      <c r="B259" t="s">
        <v>281</v>
      </c>
      <c r="C259" t="s">
        <v>7</v>
      </c>
      <c r="D259" t="s">
        <v>25</v>
      </c>
      <c r="E259">
        <v>48530</v>
      </c>
      <c r="F259" t="s">
        <v>19</v>
      </c>
      <c r="G259" t="s">
        <v>22</v>
      </c>
      <c r="H259">
        <f>E259*0.013</f>
        <v>630.89</v>
      </c>
      <c r="I259">
        <f>H259+E259</f>
        <v>49160.89</v>
      </c>
    </row>
    <row r="260" spans="1:9" x14ac:dyDescent="0.25">
      <c r="A260">
        <v>259</v>
      </c>
      <c r="B260" t="s">
        <v>282</v>
      </c>
      <c r="C260" t="s">
        <v>7</v>
      </c>
      <c r="D260" t="s">
        <v>63</v>
      </c>
      <c r="E260">
        <v>72160</v>
      </c>
      <c r="F260" t="s">
        <v>19</v>
      </c>
      <c r="G260" t="s">
        <v>26</v>
      </c>
      <c r="H260">
        <f>E260*0.035</f>
        <v>2525.6000000000004</v>
      </c>
      <c r="I260">
        <f t="shared" ref="I260:I262" si="43">E260+H260</f>
        <v>74685.600000000006</v>
      </c>
    </row>
    <row r="261" spans="1:9" x14ac:dyDescent="0.25">
      <c r="A261">
        <v>260</v>
      </c>
      <c r="B261" t="s">
        <v>283</v>
      </c>
      <c r="C261" t="s">
        <v>7</v>
      </c>
      <c r="D261" t="s">
        <v>31</v>
      </c>
      <c r="E261">
        <v>60800</v>
      </c>
      <c r="F261" t="s">
        <v>15</v>
      </c>
      <c r="G261" t="s">
        <v>26</v>
      </c>
      <c r="H261">
        <f>E261*0.024</f>
        <v>1459.2</v>
      </c>
      <c r="I261">
        <f t="shared" si="43"/>
        <v>62259.199999999997</v>
      </c>
    </row>
    <row r="262" spans="1:9" x14ac:dyDescent="0.25">
      <c r="A262">
        <v>261</v>
      </c>
      <c r="B262" t="s">
        <v>284</v>
      </c>
      <c r="C262" t="s">
        <v>12</v>
      </c>
      <c r="D262" t="s">
        <v>28</v>
      </c>
      <c r="E262">
        <v>74010</v>
      </c>
      <c r="F262" t="s">
        <v>19</v>
      </c>
      <c r="G262" t="s">
        <v>26</v>
      </c>
      <c r="H262">
        <f>E262*0.023</f>
        <v>1702.23</v>
      </c>
      <c r="I262">
        <f t="shared" si="43"/>
        <v>75712.23</v>
      </c>
    </row>
    <row r="263" spans="1:9" x14ac:dyDescent="0.25">
      <c r="A263">
        <v>262</v>
      </c>
      <c r="B263" t="s">
        <v>285</v>
      </c>
      <c r="C263" t="s">
        <v>12</v>
      </c>
      <c r="D263" t="s">
        <v>28</v>
      </c>
      <c r="E263">
        <v>60760</v>
      </c>
      <c r="F263" t="s">
        <v>9</v>
      </c>
      <c r="G263" t="s">
        <v>10</v>
      </c>
      <c r="H263">
        <f>E263*0.072</f>
        <v>4374.7199999999993</v>
      </c>
      <c r="I263">
        <f>E263+H263</f>
        <v>65134.720000000001</v>
      </c>
    </row>
    <row r="264" spans="1:9" x14ac:dyDescent="0.25">
      <c r="A264">
        <v>263</v>
      </c>
      <c r="B264" t="s">
        <v>286</v>
      </c>
      <c r="C264" t="s">
        <v>7</v>
      </c>
      <c r="D264" t="s">
        <v>13</v>
      </c>
      <c r="E264">
        <v>74550</v>
      </c>
      <c r="F264" t="s">
        <v>9</v>
      </c>
      <c r="G264" t="s">
        <v>26</v>
      </c>
      <c r="H264">
        <f>E264*0.035</f>
        <v>2609.2500000000005</v>
      </c>
      <c r="I264">
        <f>E264+H264</f>
        <v>77159.25</v>
      </c>
    </row>
    <row r="265" spans="1:9" x14ac:dyDescent="0.25">
      <c r="A265">
        <v>264</v>
      </c>
      <c r="B265" t="s">
        <v>287</v>
      </c>
      <c r="C265" t="s">
        <v>7</v>
      </c>
      <c r="D265" t="s">
        <v>13</v>
      </c>
      <c r="E265">
        <v>32500</v>
      </c>
      <c r="F265" t="s">
        <v>15</v>
      </c>
      <c r="G265" t="s">
        <v>22</v>
      </c>
      <c r="H265">
        <f>E265*0.011</f>
        <v>357.5</v>
      </c>
      <c r="I265">
        <f>H265+E265</f>
        <v>32857.5</v>
      </c>
    </row>
    <row r="266" spans="1:9" x14ac:dyDescent="0.25">
      <c r="A266">
        <v>265</v>
      </c>
      <c r="B266" t="s">
        <v>288</v>
      </c>
      <c r="C266" t="s">
        <v>7</v>
      </c>
      <c r="D266" t="s">
        <v>31</v>
      </c>
      <c r="E266">
        <v>110040</v>
      </c>
      <c r="F266" t="s">
        <v>9</v>
      </c>
      <c r="G266" t="s">
        <v>14</v>
      </c>
      <c r="H266">
        <f>E266*0.05</f>
        <v>5502</v>
      </c>
      <c r="I266">
        <f>E266+H266</f>
        <v>115542</v>
      </c>
    </row>
    <row r="267" spans="1:9" x14ac:dyDescent="0.25">
      <c r="A267">
        <v>266</v>
      </c>
      <c r="B267" t="s">
        <v>289</v>
      </c>
      <c r="C267" t="s">
        <v>12</v>
      </c>
      <c r="D267" t="s">
        <v>18</v>
      </c>
      <c r="E267">
        <v>99750</v>
      </c>
      <c r="F267" t="s">
        <v>19</v>
      </c>
      <c r="G267" t="s">
        <v>26</v>
      </c>
      <c r="H267">
        <f t="shared" ref="H267:H270" si="44">E267*0.021</f>
        <v>2094.75</v>
      </c>
      <c r="I267">
        <f t="shared" ref="I267:I270" si="45">E267+H267</f>
        <v>101844.75</v>
      </c>
    </row>
    <row r="268" spans="1:9" x14ac:dyDescent="0.25">
      <c r="A268">
        <v>267</v>
      </c>
      <c r="B268" t="s">
        <v>290</v>
      </c>
      <c r="C268" t="s">
        <v>12</v>
      </c>
      <c r="D268" t="s">
        <v>25</v>
      </c>
      <c r="E268">
        <v>92470</v>
      </c>
      <c r="F268" t="s">
        <v>19</v>
      </c>
      <c r="G268" t="s">
        <v>26</v>
      </c>
      <c r="H268">
        <f>E268*0.027</f>
        <v>2496.69</v>
      </c>
      <c r="I268">
        <f t="shared" si="45"/>
        <v>94966.69</v>
      </c>
    </row>
    <row r="269" spans="1:9" x14ac:dyDescent="0.25">
      <c r="A269">
        <v>268</v>
      </c>
      <c r="B269" t="s">
        <v>291</v>
      </c>
      <c r="C269" t="s">
        <v>12</v>
      </c>
      <c r="D269" t="s">
        <v>13</v>
      </c>
      <c r="E269">
        <v>109980</v>
      </c>
      <c r="F269" t="s">
        <v>19</v>
      </c>
      <c r="G269" t="s">
        <v>26</v>
      </c>
      <c r="H269">
        <f>E269*0.035</f>
        <v>3849.3</v>
      </c>
      <c r="I269">
        <f t="shared" si="45"/>
        <v>113829.3</v>
      </c>
    </row>
    <row r="270" spans="1:9" x14ac:dyDescent="0.25">
      <c r="A270">
        <v>269</v>
      </c>
      <c r="B270" t="s">
        <v>292</v>
      </c>
      <c r="C270" t="s">
        <v>7</v>
      </c>
      <c r="D270" t="s">
        <v>18</v>
      </c>
      <c r="E270">
        <v>41790</v>
      </c>
      <c r="F270" t="s">
        <v>15</v>
      </c>
      <c r="G270" t="s">
        <v>26</v>
      </c>
      <c r="H270">
        <f t="shared" si="44"/>
        <v>877.59</v>
      </c>
      <c r="I270">
        <f t="shared" si="45"/>
        <v>42667.59</v>
      </c>
    </row>
    <row r="271" spans="1:9" x14ac:dyDescent="0.25">
      <c r="A271">
        <v>270</v>
      </c>
      <c r="B271" t="s">
        <v>293</v>
      </c>
      <c r="C271" t="s">
        <v>7</v>
      </c>
      <c r="D271" t="s">
        <v>21</v>
      </c>
      <c r="E271">
        <v>86360</v>
      </c>
      <c r="F271" t="s">
        <v>19</v>
      </c>
      <c r="G271" t="s">
        <v>48</v>
      </c>
      <c r="H271" s="1">
        <f>E271*0.005</f>
        <v>431.8</v>
      </c>
      <c r="I271">
        <f>H271+E271</f>
        <v>86791.8</v>
      </c>
    </row>
    <row r="272" spans="1:9" x14ac:dyDescent="0.25">
      <c r="A272">
        <v>271</v>
      </c>
      <c r="B272" t="s">
        <v>294</v>
      </c>
      <c r="C272" t="s">
        <v>7</v>
      </c>
      <c r="D272" t="s">
        <v>25</v>
      </c>
      <c r="E272">
        <v>65570</v>
      </c>
      <c r="F272" t="s">
        <v>19</v>
      </c>
      <c r="G272" t="s">
        <v>10</v>
      </c>
      <c r="H272">
        <f>E272*0.076</f>
        <v>4983.32</v>
      </c>
      <c r="I272">
        <f>H272+E272</f>
        <v>70553.320000000007</v>
      </c>
    </row>
    <row r="273" spans="1:9" x14ac:dyDescent="0.25">
      <c r="A273">
        <v>272</v>
      </c>
      <c r="B273" t="s">
        <v>295</v>
      </c>
      <c r="C273" t="s">
        <v>12</v>
      </c>
      <c r="D273" t="s">
        <v>50</v>
      </c>
      <c r="E273">
        <v>69160</v>
      </c>
      <c r="F273" t="s">
        <v>19</v>
      </c>
      <c r="G273" t="s">
        <v>10</v>
      </c>
      <c r="H273">
        <f>E273*0.071</f>
        <v>4910.3599999999997</v>
      </c>
      <c r="I273">
        <f>E273+H273</f>
        <v>74070.36</v>
      </c>
    </row>
    <row r="274" spans="1:9" x14ac:dyDescent="0.25">
      <c r="A274">
        <v>273</v>
      </c>
      <c r="B274" t="s">
        <v>296</v>
      </c>
      <c r="C274" t="s">
        <v>12</v>
      </c>
      <c r="D274" t="s">
        <v>34</v>
      </c>
      <c r="E274">
        <v>41570</v>
      </c>
      <c r="F274" t="s">
        <v>15</v>
      </c>
      <c r="G274" t="s">
        <v>14</v>
      </c>
      <c r="H274">
        <f>E274*0.041</f>
        <v>1704.3700000000001</v>
      </c>
      <c r="I274">
        <f>E274+H274</f>
        <v>43274.37</v>
      </c>
    </row>
    <row r="275" spans="1:9" x14ac:dyDescent="0.25">
      <c r="A275">
        <v>274</v>
      </c>
      <c r="B275" t="s">
        <v>297</v>
      </c>
      <c r="C275" t="s">
        <v>12</v>
      </c>
      <c r="D275" t="s">
        <v>8</v>
      </c>
      <c r="E275">
        <v>83400</v>
      </c>
      <c r="F275" t="s">
        <v>19</v>
      </c>
      <c r="G275" t="s">
        <v>22</v>
      </c>
      <c r="H275">
        <f>E275*0.012</f>
        <v>1000.8000000000001</v>
      </c>
      <c r="I275">
        <f>H275+E275</f>
        <v>84400.8</v>
      </c>
    </row>
    <row r="276" spans="1:9" x14ac:dyDescent="0.25">
      <c r="A276">
        <v>275</v>
      </c>
      <c r="B276" t="s">
        <v>298</v>
      </c>
      <c r="C276" t="s">
        <v>7</v>
      </c>
      <c r="D276" t="s">
        <v>31</v>
      </c>
      <c r="E276">
        <v>67660</v>
      </c>
      <c r="F276" t="s">
        <v>19</v>
      </c>
      <c r="G276" t="s">
        <v>48</v>
      </c>
      <c r="H276" s="1">
        <f>E276*0.005</f>
        <v>338.3</v>
      </c>
      <c r="I276">
        <f>H276+E276</f>
        <v>67998.3</v>
      </c>
    </row>
    <row r="277" spans="1:9" x14ac:dyDescent="0.25">
      <c r="A277">
        <v>276</v>
      </c>
      <c r="B277" t="s">
        <v>299</v>
      </c>
      <c r="C277" t="s">
        <v>12</v>
      </c>
      <c r="D277" t="s">
        <v>34</v>
      </c>
      <c r="E277">
        <v>34470</v>
      </c>
      <c r="F277" t="s">
        <v>15</v>
      </c>
      <c r="G277" t="s">
        <v>14</v>
      </c>
      <c r="H277">
        <f>E277*0.041</f>
        <v>1413.27</v>
      </c>
      <c r="I277">
        <f>E277+H277</f>
        <v>35883.269999999997</v>
      </c>
    </row>
    <row r="278" spans="1:9" x14ac:dyDescent="0.25">
      <c r="A278">
        <v>277</v>
      </c>
      <c r="B278" t="s">
        <v>300</v>
      </c>
      <c r="C278" t="s">
        <v>12</v>
      </c>
      <c r="D278" t="s">
        <v>8</v>
      </c>
      <c r="E278">
        <v>38240</v>
      </c>
      <c r="F278" t="s">
        <v>19</v>
      </c>
      <c r="G278" t="s">
        <v>16</v>
      </c>
    </row>
    <row r="279" spans="1:9" x14ac:dyDescent="0.25">
      <c r="A279">
        <v>278</v>
      </c>
      <c r="B279" t="s">
        <v>301</v>
      </c>
      <c r="C279" t="s">
        <v>12</v>
      </c>
      <c r="D279" t="s">
        <v>13</v>
      </c>
      <c r="E279">
        <v>78380</v>
      </c>
      <c r="F279" t="s">
        <v>15</v>
      </c>
      <c r="G279" t="s">
        <v>48</v>
      </c>
      <c r="H279" s="1">
        <f>E279*0.005</f>
        <v>391.90000000000003</v>
      </c>
      <c r="I279">
        <f>H279+E279</f>
        <v>78771.899999999994</v>
      </c>
    </row>
    <row r="280" spans="1:9" x14ac:dyDescent="0.25">
      <c r="A280">
        <v>279</v>
      </c>
      <c r="B280" t="s">
        <v>302</v>
      </c>
      <c r="C280" t="s">
        <v>12</v>
      </c>
      <c r="D280" t="s">
        <v>31</v>
      </c>
      <c r="E280">
        <v>72500</v>
      </c>
      <c r="F280" t="s">
        <v>9</v>
      </c>
      <c r="G280" t="s">
        <v>26</v>
      </c>
      <c r="H280">
        <f>E280*0.024</f>
        <v>1740</v>
      </c>
      <c r="I280">
        <f t="shared" ref="I280:I282" si="46">E280+H280</f>
        <v>74240</v>
      </c>
    </row>
    <row r="281" spans="1:9" x14ac:dyDescent="0.25">
      <c r="A281">
        <v>280</v>
      </c>
      <c r="B281" t="s">
        <v>303</v>
      </c>
      <c r="C281" t="s">
        <v>12</v>
      </c>
      <c r="D281" t="s">
        <v>13</v>
      </c>
      <c r="E281">
        <v>115640</v>
      </c>
      <c r="F281" t="s">
        <v>15</v>
      </c>
      <c r="G281" t="s">
        <v>26</v>
      </c>
      <c r="H281">
        <f>E281*0.035</f>
        <v>4047.4000000000005</v>
      </c>
      <c r="I281">
        <f t="shared" si="46"/>
        <v>119687.4</v>
      </c>
    </row>
    <row r="282" spans="1:9" x14ac:dyDescent="0.25">
      <c r="A282">
        <v>281</v>
      </c>
      <c r="B282" t="s">
        <v>304</v>
      </c>
      <c r="C282" t="s">
        <v>12</v>
      </c>
      <c r="D282" t="s">
        <v>34</v>
      </c>
      <c r="E282">
        <v>82120</v>
      </c>
      <c r="F282" t="s">
        <v>9</v>
      </c>
      <c r="G282" t="s">
        <v>26</v>
      </c>
      <c r="H282">
        <f>E282*0.032</f>
        <v>2627.84</v>
      </c>
      <c r="I282">
        <f t="shared" si="46"/>
        <v>84747.839999999997</v>
      </c>
    </row>
    <row r="283" spans="1:9" x14ac:dyDescent="0.25">
      <c r="A283">
        <v>282</v>
      </c>
      <c r="B283" t="s">
        <v>305</v>
      </c>
      <c r="C283" t="s">
        <v>7</v>
      </c>
      <c r="D283" t="s">
        <v>28</v>
      </c>
      <c r="E283">
        <v>108160</v>
      </c>
      <c r="F283" t="s">
        <v>9</v>
      </c>
      <c r="G283" t="s">
        <v>14</v>
      </c>
      <c r="H283">
        <f>E283*0.053</f>
        <v>5732.48</v>
      </c>
      <c r="I283">
        <f>E283+H283</f>
        <v>113892.48</v>
      </c>
    </row>
    <row r="284" spans="1:9" x14ac:dyDescent="0.25">
      <c r="A284">
        <v>283</v>
      </c>
      <c r="B284" t="s">
        <v>306</v>
      </c>
      <c r="C284" t="s">
        <v>7</v>
      </c>
      <c r="D284" t="s">
        <v>8</v>
      </c>
      <c r="E284">
        <v>108360</v>
      </c>
      <c r="F284" t="s">
        <v>15</v>
      </c>
      <c r="G284" t="s">
        <v>26</v>
      </c>
      <c r="H284">
        <f>E284*0.021</f>
        <v>2275.56</v>
      </c>
      <c r="I284">
        <f>E284+H284</f>
        <v>110635.56</v>
      </c>
    </row>
    <row r="285" spans="1:9" x14ac:dyDescent="0.25">
      <c r="A285">
        <v>284</v>
      </c>
      <c r="B285" t="s">
        <v>307</v>
      </c>
      <c r="C285" t="s">
        <v>12</v>
      </c>
      <c r="D285" t="s">
        <v>25</v>
      </c>
      <c r="E285">
        <v>77840</v>
      </c>
      <c r="F285" t="s">
        <v>15</v>
      </c>
      <c r="G285" t="s">
        <v>22</v>
      </c>
      <c r="H285">
        <f>E285*0.013</f>
        <v>1011.92</v>
      </c>
      <c r="I285">
        <f t="shared" ref="I285:I287" si="47">H285+E285</f>
        <v>78851.92</v>
      </c>
    </row>
    <row r="286" spans="1:9" x14ac:dyDescent="0.25">
      <c r="A286">
        <v>285</v>
      </c>
      <c r="B286" t="s">
        <v>308</v>
      </c>
      <c r="C286" t="s">
        <v>12</v>
      </c>
      <c r="D286" t="s">
        <v>28</v>
      </c>
      <c r="E286">
        <v>85180</v>
      </c>
      <c r="F286" t="s">
        <v>19</v>
      </c>
      <c r="G286" t="s">
        <v>22</v>
      </c>
      <c r="H286">
        <f>E286*0.015</f>
        <v>1277.7</v>
      </c>
      <c r="I286">
        <f t="shared" si="47"/>
        <v>86457.7</v>
      </c>
    </row>
    <row r="287" spans="1:9" x14ac:dyDescent="0.25">
      <c r="A287">
        <v>286</v>
      </c>
      <c r="B287" t="s">
        <v>309</v>
      </c>
      <c r="C287" t="s">
        <v>7</v>
      </c>
      <c r="D287" t="s">
        <v>31</v>
      </c>
      <c r="E287">
        <v>85920</v>
      </c>
      <c r="F287" t="s">
        <v>15</v>
      </c>
      <c r="G287" t="s">
        <v>22</v>
      </c>
      <c r="H287">
        <f>E287*0.018</f>
        <v>1546.56</v>
      </c>
      <c r="I287">
        <f t="shared" si="47"/>
        <v>87466.559999999998</v>
      </c>
    </row>
    <row r="288" spans="1:9" x14ac:dyDescent="0.25">
      <c r="A288">
        <v>287</v>
      </c>
      <c r="B288" t="s">
        <v>310</v>
      </c>
      <c r="C288" t="s">
        <v>12</v>
      </c>
      <c r="D288" t="s">
        <v>25</v>
      </c>
      <c r="E288">
        <v>106490</v>
      </c>
      <c r="F288" t="s">
        <v>19</v>
      </c>
      <c r="G288" t="s">
        <v>26</v>
      </c>
      <c r="H288">
        <f>E288*0.027</f>
        <v>2875.23</v>
      </c>
      <c r="I288">
        <f>E288+H288</f>
        <v>109365.23</v>
      </c>
    </row>
    <row r="289" spans="1:9" x14ac:dyDescent="0.25">
      <c r="A289">
        <v>288</v>
      </c>
      <c r="B289" t="s">
        <v>311</v>
      </c>
      <c r="C289" t="s">
        <v>7</v>
      </c>
      <c r="D289" t="s">
        <v>18</v>
      </c>
      <c r="E289">
        <v>38520</v>
      </c>
      <c r="F289" t="s">
        <v>9</v>
      </c>
      <c r="G289" t="s">
        <v>22</v>
      </c>
      <c r="H289">
        <f>E289*0.019</f>
        <v>731.88</v>
      </c>
      <c r="I289">
        <f>H289+E289</f>
        <v>39251.879999999997</v>
      </c>
    </row>
    <row r="290" spans="1:9" x14ac:dyDescent="0.25">
      <c r="A290">
        <v>289</v>
      </c>
      <c r="B290" t="s">
        <v>312</v>
      </c>
      <c r="C290" t="s">
        <v>12</v>
      </c>
      <c r="D290" t="s">
        <v>39</v>
      </c>
      <c r="E290">
        <v>49530</v>
      </c>
      <c r="F290" t="s">
        <v>9</v>
      </c>
      <c r="G290" t="s">
        <v>26</v>
      </c>
      <c r="H290">
        <f>E290*0.04</f>
        <v>1981.2</v>
      </c>
      <c r="I290">
        <f t="shared" ref="I290:I291" si="48">E290+H290</f>
        <v>51511.199999999997</v>
      </c>
    </row>
    <row r="291" spans="1:9" x14ac:dyDescent="0.25">
      <c r="A291">
        <v>290</v>
      </c>
      <c r="B291" t="s">
        <v>313</v>
      </c>
      <c r="C291" t="s">
        <v>7</v>
      </c>
      <c r="D291" t="s">
        <v>34</v>
      </c>
      <c r="E291">
        <v>29610</v>
      </c>
      <c r="F291" t="s">
        <v>15</v>
      </c>
      <c r="G291" t="s">
        <v>26</v>
      </c>
      <c r="H291">
        <f>E291*0.032</f>
        <v>947.52</v>
      </c>
      <c r="I291">
        <f t="shared" si="48"/>
        <v>30557.52</v>
      </c>
    </row>
    <row r="292" spans="1:9" x14ac:dyDescent="0.25">
      <c r="A292">
        <v>291</v>
      </c>
      <c r="B292" t="s">
        <v>314</v>
      </c>
      <c r="C292" t="s">
        <v>7</v>
      </c>
      <c r="D292" t="s">
        <v>39</v>
      </c>
      <c r="E292">
        <v>84170</v>
      </c>
      <c r="F292" t="s">
        <v>15</v>
      </c>
      <c r="G292" t="s">
        <v>14</v>
      </c>
      <c r="H292">
        <f>E292*0.059</f>
        <v>4966.03</v>
      </c>
      <c r="I292">
        <f>E292+H292</f>
        <v>89136.03</v>
      </c>
    </row>
    <row r="293" spans="1:9" x14ac:dyDescent="0.25">
      <c r="A293">
        <v>292</v>
      </c>
      <c r="B293" t="s">
        <v>315</v>
      </c>
      <c r="C293" t="s">
        <v>7</v>
      </c>
      <c r="D293" t="s">
        <v>21</v>
      </c>
      <c r="E293">
        <v>92190</v>
      </c>
      <c r="F293" t="s">
        <v>15</v>
      </c>
      <c r="G293" t="s">
        <v>26</v>
      </c>
      <c r="H293">
        <f>E293*0.028</f>
        <v>2581.3200000000002</v>
      </c>
      <c r="I293">
        <f>E293+H293</f>
        <v>94771.32</v>
      </c>
    </row>
    <row r="294" spans="1:9" x14ac:dyDescent="0.25">
      <c r="A294">
        <v>293</v>
      </c>
      <c r="B294" t="s">
        <v>316</v>
      </c>
      <c r="C294" t="s">
        <v>7</v>
      </c>
      <c r="D294" t="s">
        <v>25</v>
      </c>
      <c r="E294">
        <v>87850</v>
      </c>
      <c r="F294" t="s">
        <v>19</v>
      </c>
      <c r="G294" t="s">
        <v>14</v>
      </c>
      <c r="H294">
        <f>E294*0.054</f>
        <v>4743.8999999999996</v>
      </c>
      <c r="I294">
        <f>E294+H294</f>
        <v>92593.9</v>
      </c>
    </row>
    <row r="295" spans="1:9" x14ac:dyDescent="0.25">
      <c r="A295">
        <v>294</v>
      </c>
      <c r="B295" t="s">
        <v>317</v>
      </c>
      <c r="C295" t="s">
        <v>7</v>
      </c>
      <c r="D295" t="s">
        <v>31</v>
      </c>
      <c r="E295">
        <v>43700</v>
      </c>
      <c r="F295" t="s">
        <v>9</v>
      </c>
      <c r="G295" t="s">
        <v>26</v>
      </c>
      <c r="H295">
        <f>E295*0.024</f>
        <v>1048.8</v>
      </c>
      <c r="I295">
        <f>E295+H295</f>
        <v>44748.800000000003</v>
      </c>
    </row>
    <row r="296" spans="1:9" x14ac:dyDescent="0.25">
      <c r="A296">
        <v>295</v>
      </c>
      <c r="B296" t="s">
        <v>318</v>
      </c>
      <c r="C296" t="s">
        <v>12</v>
      </c>
      <c r="D296" t="s">
        <v>28</v>
      </c>
      <c r="E296">
        <v>88690</v>
      </c>
      <c r="F296" t="s">
        <v>9</v>
      </c>
      <c r="G296" t="s">
        <v>16</v>
      </c>
    </row>
    <row r="297" spans="1:9" x14ac:dyDescent="0.25">
      <c r="A297">
        <v>296</v>
      </c>
      <c r="B297" t="s">
        <v>319</v>
      </c>
      <c r="C297" t="s">
        <v>7</v>
      </c>
      <c r="D297" t="s">
        <v>63</v>
      </c>
      <c r="E297">
        <v>31820</v>
      </c>
      <c r="F297" t="s">
        <v>9</v>
      </c>
      <c r="G297" t="s">
        <v>26</v>
      </c>
      <c r="H297">
        <f t="shared" ref="H297:H298" si="49">E297*0.035</f>
        <v>1113.7</v>
      </c>
      <c r="I297">
        <f t="shared" ref="I297:I299" si="50">E297+H297</f>
        <v>32933.699999999997</v>
      </c>
    </row>
    <row r="298" spans="1:9" x14ac:dyDescent="0.25">
      <c r="A298">
        <v>297</v>
      </c>
      <c r="B298" t="s">
        <v>320</v>
      </c>
      <c r="C298" t="s">
        <v>7</v>
      </c>
      <c r="D298" t="s">
        <v>63</v>
      </c>
      <c r="E298">
        <v>70230</v>
      </c>
      <c r="F298" t="s">
        <v>19</v>
      </c>
      <c r="G298" t="s">
        <v>26</v>
      </c>
      <c r="H298">
        <f t="shared" si="49"/>
        <v>2458.0500000000002</v>
      </c>
      <c r="I298">
        <f t="shared" si="50"/>
        <v>72688.05</v>
      </c>
    </row>
    <row r="299" spans="1:9" x14ac:dyDescent="0.25">
      <c r="A299">
        <v>298</v>
      </c>
      <c r="B299" t="s">
        <v>321</v>
      </c>
      <c r="C299" t="s">
        <v>7</v>
      </c>
      <c r="D299" t="s">
        <v>18</v>
      </c>
      <c r="E299">
        <v>96320</v>
      </c>
      <c r="F299" t="s">
        <v>15</v>
      </c>
      <c r="G299" t="s">
        <v>26</v>
      </c>
      <c r="H299">
        <f t="shared" ref="H299" si="51">E299*0.021</f>
        <v>2022.72</v>
      </c>
      <c r="I299">
        <f t="shared" si="50"/>
        <v>98342.720000000001</v>
      </c>
    </row>
    <row r="300" spans="1:9" x14ac:dyDescent="0.25">
      <c r="A300">
        <v>299</v>
      </c>
      <c r="B300" t="s">
        <v>322</v>
      </c>
      <c r="C300" t="s">
        <v>7</v>
      </c>
      <c r="D300" t="s">
        <v>18</v>
      </c>
      <c r="E300">
        <v>90700</v>
      </c>
      <c r="F300" t="s">
        <v>15</v>
      </c>
      <c r="G300" t="s">
        <v>48</v>
      </c>
      <c r="H300" s="1">
        <f>E300*0.005</f>
        <v>453.5</v>
      </c>
      <c r="I300">
        <f>H300+E300</f>
        <v>91153.5</v>
      </c>
    </row>
    <row r="301" spans="1:9" x14ac:dyDescent="0.25">
      <c r="A301">
        <v>300</v>
      </c>
      <c r="B301" t="s">
        <v>323</v>
      </c>
      <c r="C301" t="s">
        <v>12</v>
      </c>
      <c r="D301" t="s">
        <v>28</v>
      </c>
      <c r="E301">
        <v>67960</v>
      </c>
      <c r="F301" t="s">
        <v>19</v>
      </c>
      <c r="G301" t="s">
        <v>26</v>
      </c>
      <c r="H301">
        <f>E301*0.023</f>
        <v>1563.08</v>
      </c>
      <c r="I301">
        <f>E301+H301</f>
        <v>69523.08</v>
      </c>
    </row>
    <row r="302" spans="1:9" x14ac:dyDescent="0.25">
      <c r="A302">
        <v>301</v>
      </c>
      <c r="B302" t="s">
        <v>324</v>
      </c>
      <c r="C302" t="s">
        <v>7</v>
      </c>
      <c r="D302" t="s">
        <v>28</v>
      </c>
      <c r="E302">
        <v>103110</v>
      </c>
      <c r="F302" t="s">
        <v>19</v>
      </c>
      <c r="G302" t="s">
        <v>14</v>
      </c>
      <c r="H302">
        <f>E302*0.053</f>
        <v>5464.83</v>
      </c>
      <c r="I302">
        <f>E302+H302</f>
        <v>108574.83</v>
      </c>
    </row>
    <row r="303" spans="1:9" x14ac:dyDescent="0.25">
      <c r="A303">
        <v>302</v>
      </c>
      <c r="B303" t="s">
        <v>325</v>
      </c>
      <c r="C303" t="s">
        <v>12</v>
      </c>
      <c r="D303" t="s">
        <v>13</v>
      </c>
      <c r="E303">
        <v>59610</v>
      </c>
      <c r="F303" t="s">
        <v>9</v>
      </c>
      <c r="G303" t="s">
        <v>14</v>
      </c>
      <c r="H303">
        <f>E303*0.043</f>
        <v>2563.23</v>
      </c>
      <c r="I303">
        <f>E303+H303</f>
        <v>62173.23</v>
      </c>
    </row>
    <row r="304" spans="1:9" x14ac:dyDescent="0.25">
      <c r="A304">
        <v>303</v>
      </c>
      <c r="B304" t="s">
        <v>326</v>
      </c>
      <c r="C304" t="s">
        <v>7</v>
      </c>
      <c r="D304" t="s">
        <v>18</v>
      </c>
      <c r="E304">
        <v>66570</v>
      </c>
      <c r="F304" t="s">
        <v>15</v>
      </c>
      <c r="G304" t="s">
        <v>22</v>
      </c>
      <c r="H304">
        <f>E304*0.019</f>
        <v>1264.83</v>
      </c>
      <c r="I304">
        <f>H304+E304</f>
        <v>67834.83</v>
      </c>
    </row>
    <row r="305" spans="1:9" x14ac:dyDescent="0.25">
      <c r="A305">
        <v>304</v>
      </c>
      <c r="B305" t="s">
        <v>327</v>
      </c>
      <c r="C305" t="s">
        <v>12</v>
      </c>
      <c r="D305" t="s">
        <v>50</v>
      </c>
      <c r="E305">
        <v>74390</v>
      </c>
      <c r="F305" t="s">
        <v>19</v>
      </c>
      <c r="G305" t="s">
        <v>26</v>
      </c>
      <c r="H305">
        <f>E305*0.02</f>
        <v>1487.8</v>
      </c>
      <c r="I305">
        <f>E305+H305</f>
        <v>75877.8</v>
      </c>
    </row>
    <row r="306" spans="1:9" x14ac:dyDescent="0.25">
      <c r="A306">
        <v>305</v>
      </c>
      <c r="B306" t="s">
        <v>328</v>
      </c>
      <c r="C306" t="s">
        <v>906</v>
      </c>
      <c r="D306" t="s">
        <v>13</v>
      </c>
      <c r="E306">
        <v>67010</v>
      </c>
      <c r="F306" t="s">
        <v>15</v>
      </c>
      <c r="G306" t="s">
        <v>14</v>
      </c>
      <c r="H306">
        <f>E306*0.043</f>
        <v>2881.43</v>
      </c>
      <c r="I306">
        <f>E306+H306</f>
        <v>69891.429999999993</v>
      </c>
    </row>
    <row r="307" spans="1:9" x14ac:dyDescent="0.25">
      <c r="A307">
        <v>306</v>
      </c>
      <c r="B307" t="s">
        <v>329</v>
      </c>
      <c r="C307" t="s">
        <v>7</v>
      </c>
      <c r="D307" t="s">
        <v>47</v>
      </c>
      <c r="E307">
        <v>109710</v>
      </c>
      <c r="F307" t="s">
        <v>15</v>
      </c>
      <c r="G307" t="s">
        <v>26</v>
      </c>
      <c r="H307">
        <f>E307*0.033</f>
        <v>3620.4300000000003</v>
      </c>
      <c r="I307">
        <f t="shared" ref="I307:I308" si="52">E307+H307</f>
        <v>113330.43</v>
      </c>
    </row>
    <row r="308" spans="1:9" x14ac:dyDescent="0.25">
      <c r="A308">
        <v>307</v>
      </c>
      <c r="B308" t="s">
        <v>330</v>
      </c>
      <c r="C308" t="s">
        <v>12</v>
      </c>
      <c r="D308" t="s">
        <v>34</v>
      </c>
      <c r="E308">
        <v>110910</v>
      </c>
      <c r="F308" t="s">
        <v>9</v>
      </c>
      <c r="G308" t="s">
        <v>26</v>
      </c>
      <c r="H308">
        <f>E308*0.032</f>
        <v>3549.12</v>
      </c>
      <c r="I308">
        <f t="shared" si="52"/>
        <v>114459.12</v>
      </c>
    </row>
    <row r="309" spans="1:9" x14ac:dyDescent="0.25">
      <c r="A309">
        <v>308</v>
      </c>
      <c r="B309" t="s">
        <v>165</v>
      </c>
      <c r="C309" t="s">
        <v>7</v>
      </c>
      <c r="D309" t="s">
        <v>18</v>
      </c>
      <c r="E309">
        <v>29770</v>
      </c>
      <c r="F309" t="s">
        <v>15</v>
      </c>
      <c r="G309" t="s">
        <v>10</v>
      </c>
      <c r="H309">
        <f>E309*0.064</f>
        <v>1905.28</v>
      </c>
      <c r="I309">
        <f>E309+H309</f>
        <v>31675.279999999999</v>
      </c>
    </row>
    <row r="310" spans="1:9" x14ac:dyDescent="0.25">
      <c r="A310">
        <v>309</v>
      </c>
      <c r="B310" t="s">
        <v>331</v>
      </c>
      <c r="C310" t="s">
        <v>12</v>
      </c>
      <c r="D310" t="s">
        <v>21</v>
      </c>
      <c r="E310">
        <v>80060</v>
      </c>
      <c r="F310" t="s">
        <v>19</v>
      </c>
      <c r="G310" t="s">
        <v>10</v>
      </c>
      <c r="H310">
        <f>E310*0.076</f>
        <v>6084.5599999999995</v>
      </c>
      <c r="I310">
        <f>H310+E310</f>
        <v>86144.56</v>
      </c>
    </row>
    <row r="311" spans="1:9" x14ac:dyDescent="0.25">
      <c r="A311">
        <v>310</v>
      </c>
      <c r="B311" t="s">
        <v>332</v>
      </c>
      <c r="C311" t="s">
        <v>7</v>
      </c>
      <c r="D311" t="s">
        <v>39</v>
      </c>
      <c r="E311">
        <v>99750</v>
      </c>
      <c r="F311" t="s">
        <v>9</v>
      </c>
      <c r="G311" t="s">
        <v>26</v>
      </c>
      <c r="H311">
        <f>E311*0.04</f>
        <v>3990</v>
      </c>
      <c r="I311">
        <f t="shared" ref="I311:I314" si="53">E311+H311</f>
        <v>103740</v>
      </c>
    </row>
    <row r="312" spans="1:9" x14ac:dyDescent="0.25">
      <c r="A312">
        <v>311</v>
      </c>
      <c r="B312" t="s">
        <v>333</v>
      </c>
      <c r="C312" t="s">
        <v>7</v>
      </c>
      <c r="D312" t="s">
        <v>8</v>
      </c>
      <c r="E312">
        <v>108250</v>
      </c>
      <c r="F312" t="s">
        <v>9</v>
      </c>
      <c r="G312" t="s">
        <v>26</v>
      </c>
      <c r="H312">
        <f>E312*0.021</f>
        <v>2273.25</v>
      </c>
      <c r="I312">
        <f t="shared" si="53"/>
        <v>110523.25</v>
      </c>
    </row>
    <row r="313" spans="1:9" x14ac:dyDescent="0.25">
      <c r="A313">
        <v>312</v>
      </c>
      <c r="B313" t="s">
        <v>334</v>
      </c>
      <c r="C313" t="s">
        <v>7</v>
      </c>
      <c r="D313" t="s">
        <v>34</v>
      </c>
      <c r="E313">
        <v>104340</v>
      </c>
      <c r="F313" t="s">
        <v>19</v>
      </c>
      <c r="G313" t="s">
        <v>26</v>
      </c>
      <c r="H313">
        <f t="shared" ref="H313:H314" si="54">E313*0.032</f>
        <v>3338.88</v>
      </c>
      <c r="I313">
        <f t="shared" si="53"/>
        <v>107678.88</v>
      </c>
    </row>
    <row r="314" spans="1:9" x14ac:dyDescent="0.25">
      <c r="A314">
        <v>313</v>
      </c>
      <c r="B314" t="s">
        <v>335</v>
      </c>
      <c r="C314" t="s">
        <v>12</v>
      </c>
      <c r="D314" t="s">
        <v>34</v>
      </c>
      <c r="E314">
        <v>38440</v>
      </c>
      <c r="F314" t="s">
        <v>9</v>
      </c>
      <c r="G314" t="s">
        <v>26</v>
      </c>
      <c r="H314">
        <f t="shared" si="54"/>
        <v>1230.08</v>
      </c>
      <c r="I314">
        <f t="shared" si="53"/>
        <v>39670.080000000002</v>
      </c>
    </row>
    <row r="315" spans="1:9" x14ac:dyDescent="0.25">
      <c r="A315">
        <v>314</v>
      </c>
      <c r="B315" t="s">
        <v>336</v>
      </c>
      <c r="C315" t="s">
        <v>12</v>
      </c>
      <c r="D315" t="s">
        <v>21</v>
      </c>
      <c r="E315">
        <v>50800</v>
      </c>
      <c r="F315" t="s">
        <v>15</v>
      </c>
      <c r="G315" t="s">
        <v>10</v>
      </c>
      <c r="H315">
        <f>E315*0.076</f>
        <v>3860.7999999999997</v>
      </c>
      <c r="I315">
        <f>H315+E315</f>
        <v>54660.800000000003</v>
      </c>
    </row>
    <row r="316" spans="1:9" x14ac:dyDescent="0.25">
      <c r="A316">
        <v>315</v>
      </c>
      <c r="B316" t="s">
        <v>337</v>
      </c>
      <c r="C316" t="s">
        <v>12</v>
      </c>
      <c r="D316" t="s">
        <v>13</v>
      </c>
      <c r="E316">
        <v>34980</v>
      </c>
      <c r="F316" t="s">
        <v>9</v>
      </c>
      <c r="G316" t="s">
        <v>14</v>
      </c>
      <c r="H316">
        <f>E316*0.043</f>
        <v>1504.1399999999999</v>
      </c>
      <c r="I316">
        <f>E316+H316</f>
        <v>36484.14</v>
      </c>
    </row>
    <row r="317" spans="1:9" x14ac:dyDescent="0.25">
      <c r="A317">
        <v>316</v>
      </c>
      <c r="B317" t="s">
        <v>338</v>
      </c>
      <c r="C317" t="s">
        <v>12</v>
      </c>
      <c r="D317" t="s">
        <v>21</v>
      </c>
      <c r="E317">
        <v>77260</v>
      </c>
      <c r="F317" t="s">
        <v>15</v>
      </c>
      <c r="G317" t="s">
        <v>26</v>
      </c>
      <c r="H317">
        <f>E317*0.028</f>
        <v>2163.2800000000002</v>
      </c>
      <c r="I317">
        <f t="shared" ref="I317:I318" si="55">E317+H317</f>
        <v>79423.28</v>
      </c>
    </row>
    <row r="318" spans="1:9" x14ac:dyDescent="0.25">
      <c r="A318">
        <v>317</v>
      </c>
      <c r="B318" t="s">
        <v>339</v>
      </c>
      <c r="C318" t="s">
        <v>12</v>
      </c>
      <c r="D318" t="s">
        <v>18</v>
      </c>
      <c r="E318">
        <v>117940</v>
      </c>
      <c r="F318" t="s">
        <v>9</v>
      </c>
      <c r="G318" t="s">
        <v>26</v>
      </c>
      <c r="H318">
        <f t="shared" ref="H318" si="56">E318*0.021</f>
        <v>2476.7400000000002</v>
      </c>
      <c r="I318">
        <f t="shared" si="55"/>
        <v>120416.74</v>
      </c>
    </row>
    <row r="319" spans="1:9" x14ac:dyDescent="0.25">
      <c r="A319">
        <v>318</v>
      </c>
      <c r="B319" t="s">
        <v>340</v>
      </c>
      <c r="C319" t="s">
        <v>12</v>
      </c>
      <c r="D319" t="s">
        <v>18</v>
      </c>
      <c r="E319">
        <v>31040</v>
      </c>
      <c r="F319" t="s">
        <v>15</v>
      </c>
      <c r="G319" t="s">
        <v>14</v>
      </c>
      <c r="H319">
        <f>E319*0.054</f>
        <v>1676.16</v>
      </c>
      <c r="I319">
        <f>E319+H319</f>
        <v>32716.16</v>
      </c>
    </row>
    <row r="320" spans="1:9" x14ac:dyDescent="0.25">
      <c r="A320">
        <v>319</v>
      </c>
      <c r="B320" t="s">
        <v>341</v>
      </c>
      <c r="C320" t="s">
        <v>7</v>
      </c>
      <c r="D320" t="s">
        <v>28</v>
      </c>
      <c r="E320">
        <v>96370</v>
      </c>
      <c r="F320" t="s">
        <v>9</v>
      </c>
      <c r="G320" t="s">
        <v>16</v>
      </c>
    </row>
    <row r="321" spans="1:9" x14ac:dyDescent="0.25">
      <c r="A321">
        <v>320</v>
      </c>
      <c r="B321" t="s">
        <v>342</v>
      </c>
      <c r="C321" t="s">
        <v>12</v>
      </c>
      <c r="D321" t="s">
        <v>28</v>
      </c>
      <c r="E321">
        <v>31170</v>
      </c>
      <c r="F321" t="s">
        <v>15</v>
      </c>
      <c r="G321" t="s">
        <v>26</v>
      </c>
      <c r="H321">
        <f>E321*0.023</f>
        <v>716.91</v>
      </c>
      <c r="I321">
        <f t="shared" ref="I321:I322" si="57">E321+H321</f>
        <v>31886.91</v>
      </c>
    </row>
    <row r="322" spans="1:9" x14ac:dyDescent="0.25">
      <c r="A322">
        <v>321</v>
      </c>
      <c r="B322" t="s">
        <v>343</v>
      </c>
      <c r="C322" t="s">
        <v>12</v>
      </c>
      <c r="D322" t="s">
        <v>31</v>
      </c>
      <c r="E322">
        <v>116240</v>
      </c>
      <c r="F322" t="s">
        <v>19</v>
      </c>
      <c r="G322" t="s">
        <v>26</v>
      </c>
      <c r="H322">
        <f>E322*0.024</f>
        <v>2789.76</v>
      </c>
      <c r="I322">
        <f t="shared" si="57"/>
        <v>119029.75999999999</v>
      </c>
    </row>
    <row r="323" spans="1:9" x14ac:dyDescent="0.25">
      <c r="A323">
        <v>322</v>
      </c>
      <c r="B323" t="s">
        <v>344</v>
      </c>
      <c r="C323" t="s">
        <v>7</v>
      </c>
      <c r="D323" t="s">
        <v>34</v>
      </c>
      <c r="E323">
        <v>115190</v>
      </c>
      <c r="F323" t="s">
        <v>19</v>
      </c>
      <c r="G323" t="s">
        <v>48</v>
      </c>
      <c r="H323" s="1">
        <f>E323*0.005</f>
        <v>575.95000000000005</v>
      </c>
      <c r="I323">
        <f>H323+E323</f>
        <v>115765.95</v>
      </c>
    </row>
    <row r="324" spans="1:9" x14ac:dyDescent="0.25">
      <c r="A324">
        <v>323</v>
      </c>
      <c r="B324" t="s">
        <v>345</v>
      </c>
      <c r="C324" t="s">
        <v>7</v>
      </c>
      <c r="D324" t="s">
        <v>39</v>
      </c>
      <c r="E324">
        <v>79570</v>
      </c>
      <c r="F324" t="s">
        <v>19</v>
      </c>
      <c r="G324" t="s">
        <v>26</v>
      </c>
      <c r="H324">
        <f>E324*0.04</f>
        <v>3182.8</v>
      </c>
      <c r="I324">
        <f>E324+H324</f>
        <v>82752.800000000003</v>
      </c>
    </row>
    <row r="325" spans="1:9" x14ac:dyDescent="0.25">
      <c r="A325">
        <v>324</v>
      </c>
      <c r="B325" t="s">
        <v>346</v>
      </c>
      <c r="C325" t="s">
        <v>12</v>
      </c>
      <c r="D325" t="s">
        <v>39</v>
      </c>
      <c r="E325">
        <v>95680</v>
      </c>
      <c r="F325" t="s">
        <v>19</v>
      </c>
      <c r="G325" t="s">
        <v>10</v>
      </c>
      <c r="H325">
        <f>E325*0.063</f>
        <v>6027.84</v>
      </c>
      <c r="I325">
        <f>E325+H325</f>
        <v>101707.84</v>
      </c>
    </row>
    <row r="326" spans="1:9" x14ac:dyDescent="0.25">
      <c r="A326">
        <v>325</v>
      </c>
      <c r="B326" t="s">
        <v>347</v>
      </c>
      <c r="C326" t="s">
        <v>906</v>
      </c>
      <c r="D326" t="s">
        <v>50</v>
      </c>
      <c r="E326">
        <v>107110</v>
      </c>
      <c r="F326" t="s">
        <v>15</v>
      </c>
      <c r="G326" t="s">
        <v>14</v>
      </c>
      <c r="H326">
        <f>E326*0.058</f>
        <v>6212.38</v>
      </c>
      <c r="I326">
        <f>E326+H326</f>
        <v>113322.38</v>
      </c>
    </row>
    <row r="327" spans="1:9" x14ac:dyDescent="0.25">
      <c r="A327">
        <v>326</v>
      </c>
      <c r="B327" t="s">
        <v>348</v>
      </c>
      <c r="C327" t="s">
        <v>7</v>
      </c>
      <c r="D327" t="s">
        <v>8</v>
      </c>
      <c r="E327">
        <v>66100</v>
      </c>
      <c r="F327" t="s">
        <v>19</v>
      </c>
      <c r="G327" t="s">
        <v>22</v>
      </c>
      <c r="H327">
        <f>E327*0.012</f>
        <v>793.2</v>
      </c>
      <c r="I327">
        <f>H327+E327</f>
        <v>66893.2</v>
      </c>
    </row>
    <row r="328" spans="1:9" x14ac:dyDescent="0.25">
      <c r="A328">
        <v>327</v>
      </c>
      <c r="B328" t="s">
        <v>349</v>
      </c>
      <c r="C328" t="s">
        <v>7</v>
      </c>
      <c r="D328" t="s">
        <v>18</v>
      </c>
      <c r="E328">
        <v>39960</v>
      </c>
      <c r="F328" t="s">
        <v>15</v>
      </c>
      <c r="G328" t="s">
        <v>26</v>
      </c>
      <c r="H328">
        <f>E328*0.021</f>
        <v>839.16000000000008</v>
      </c>
      <c r="I328">
        <f>E328+H328</f>
        <v>40799.160000000003</v>
      </c>
    </row>
    <row r="329" spans="1:9" x14ac:dyDescent="0.25">
      <c r="A329">
        <v>328</v>
      </c>
      <c r="B329" t="s">
        <v>350</v>
      </c>
      <c r="C329" t="s">
        <v>12</v>
      </c>
      <c r="D329" t="s">
        <v>31</v>
      </c>
      <c r="E329">
        <v>29890</v>
      </c>
      <c r="F329" t="s">
        <v>19</v>
      </c>
      <c r="G329" t="s">
        <v>14</v>
      </c>
      <c r="H329">
        <f>E329*0.05</f>
        <v>1494.5</v>
      </c>
      <c r="I329">
        <f>E329+H329</f>
        <v>31384.5</v>
      </c>
    </row>
    <row r="330" spans="1:9" x14ac:dyDescent="0.25">
      <c r="A330">
        <v>329</v>
      </c>
      <c r="B330" t="s">
        <v>351</v>
      </c>
      <c r="C330" t="s">
        <v>7</v>
      </c>
      <c r="D330" t="s">
        <v>63</v>
      </c>
      <c r="E330">
        <v>48170</v>
      </c>
      <c r="F330" t="s">
        <v>15</v>
      </c>
      <c r="G330" t="s">
        <v>14</v>
      </c>
      <c r="H330">
        <f>E330*0.058</f>
        <v>2793.86</v>
      </c>
      <c r="I330">
        <f>E330+H330</f>
        <v>50963.86</v>
      </c>
    </row>
    <row r="331" spans="1:9" x14ac:dyDescent="0.25">
      <c r="A331">
        <v>330</v>
      </c>
      <c r="B331" t="s">
        <v>352</v>
      </c>
      <c r="C331" t="s">
        <v>12</v>
      </c>
      <c r="D331" t="s">
        <v>28</v>
      </c>
      <c r="E331">
        <v>99200</v>
      </c>
      <c r="F331" t="s">
        <v>9</v>
      </c>
      <c r="G331" t="s">
        <v>14</v>
      </c>
      <c r="H331">
        <f>E331*0.053</f>
        <v>5257.5999999999995</v>
      </c>
      <c r="I331">
        <f>E331+H331</f>
        <v>104457.60000000001</v>
      </c>
    </row>
    <row r="332" spans="1:9" x14ac:dyDescent="0.25">
      <c r="A332">
        <v>331</v>
      </c>
      <c r="B332" t="s">
        <v>353</v>
      </c>
      <c r="C332" t="s">
        <v>7</v>
      </c>
      <c r="D332" t="s">
        <v>18</v>
      </c>
      <c r="E332">
        <v>72840</v>
      </c>
      <c r="F332" t="s">
        <v>15</v>
      </c>
      <c r="G332" t="s">
        <v>26</v>
      </c>
      <c r="H332">
        <f t="shared" ref="H332" si="58">E332*0.021</f>
        <v>1529.64</v>
      </c>
      <c r="I332">
        <f t="shared" ref="I332:I333" si="59">E332+H332</f>
        <v>74369.64</v>
      </c>
    </row>
    <row r="333" spans="1:9" x14ac:dyDescent="0.25">
      <c r="A333">
        <v>332</v>
      </c>
      <c r="B333" t="s">
        <v>354</v>
      </c>
      <c r="C333" t="s">
        <v>7</v>
      </c>
      <c r="D333" t="s">
        <v>13</v>
      </c>
      <c r="E333">
        <v>68970</v>
      </c>
      <c r="F333" t="s">
        <v>19</v>
      </c>
      <c r="G333" t="s">
        <v>26</v>
      </c>
      <c r="H333">
        <f>E333*0.035</f>
        <v>2413.9500000000003</v>
      </c>
      <c r="I333">
        <f t="shared" si="59"/>
        <v>71383.95</v>
      </c>
    </row>
    <row r="334" spans="1:9" x14ac:dyDescent="0.25">
      <c r="A334">
        <v>333</v>
      </c>
      <c r="B334" t="s">
        <v>355</v>
      </c>
      <c r="C334" t="s">
        <v>7</v>
      </c>
      <c r="D334" t="s">
        <v>63</v>
      </c>
      <c r="E334">
        <v>89090</v>
      </c>
      <c r="F334" t="s">
        <v>19</v>
      </c>
      <c r="G334" t="s">
        <v>14</v>
      </c>
      <c r="H334">
        <f>E334*0.058</f>
        <v>5167.22</v>
      </c>
      <c r="I334">
        <f>E334+H334</f>
        <v>94257.22</v>
      </c>
    </row>
    <row r="335" spans="1:9" x14ac:dyDescent="0.25">
      <c r="A335">
        <v>334</v>
      </c>
      <c r="B335" t="s">
        <v>193</v>
      </c>
      <c r="C335" t="s">
        <v>12</v>
      </c>
      <c r="D335" t="s">
        <v>13</v>
      </c>
      <c r="E335">
        <v>86940</v>
      </c>
      <c r="F335" t="s">
        <v>15</v>
      </c>
      <c r="G335" t="s">
        <v>22</v>
      </c>
      <c r="H335">
        <f>E335*0.011</f>
        <v>956.33999999999992</v>
      </c>
      <c r="I335">
        <f>H335+E335</f>
        <v>87896.34</v>
      </c>
    </row>
    <row r="336" spans="1:9" x14ac:dyDescent="0.25">
      <c r="A336">
        <v>335</v>
      </c>
      <c r="B336" t="s">
        <v>356</v>
      </c>
      <c r="C336" t="s">
        <v>7</v>
      </c>
      <c r="D336" t="s">
        <v>31</v>
      </c>
      <c r="E336">
        <v>118450</v>
      </c>
      <c r="F336" t="s">
        <v>19</v>
      </c>
      <c r="G336" t="s">
        <v>10</v>
      </c>
      <c r="H336">
        <f>E336*0.073</f>
        <v>8646.85</v>
      </c>
      <c r="I336">
        <f>E336+H336</f>
        <v>127096.85</v>
      </c>
    </row>
    <row r="337" spans="1:9" x14ac:dyDescent="0.25">
      <c r="A337">
        <v>336</v>
      </c>
      <c r="B337" t="s">
        <v>357</v>
      </c>
      <c r="C337" t="s">
        <v>7</v>
      </c>
      <c r="D337" t="s">
        <v>34</v>
      </c>
      <c r="E337">
        <v>80360</v>
      </c>
      <c r="F337" t="s">
        <v>19</v>
      </c>
      <c r="G337" t="s">
        <v>26</v>
      </c>
      <c r="H337">
        <f>E337*0.032</f>
        <v>2571.52</v>
      </c>
      <c r="I337">
        <f t="shared" ref="I337:I338" si="60">E337+H337</f>
        <v>82931.520000000004</v>
      </c>
    </row>
    <row r="338" spans="1:9" x14ac:dyDescent="0.25">
      <c r="A338">
        <v>337</v>
      </c>
      <c r="B338" t="s">
        <v>358</v>
      </c>
      <c r="C338" t="s">
        <v>12</v>
      </c>
      <c r="D338" t="s">
        <v>63</v>
      </c>
      <c r="E338">
        <v>104770</v>
      </c>
      <c r="F338" t="s">
        <v>15</v>
      </c>
      <c r="G338" t="s">
        <v>26</v>
      </c>
      <c r="H338">
        <f>E338*0.035</f>
        <v>3666.9500000000003</v>
      </c>
      <c r="I338">
        <f t="shared" si="60"/>
        <v>108436.95</v>
      </c>
    </row>
    <row r="339" spans="1:9" x14ac:dyDescent="0.25">
      <c r="A339">
        <v>338</v>
      </c>
      <c r="B339" t="s">
        <v>359</v>
      </c>
      <c r="C339" t="s">
        <v>12</v>
      </c>
      <c r="D339" t="s">
        <v>50</v>
      </c>
      <c r="E339">
        <v>70440</v>
      </c>
      <c r="F339" t="s">
        <v>15</v>
      </c>
      <c r="G339" t="s">
        <v>10</v>
      </c>
      <c r="H339">
        <f>E339*0.071</f>
        <v>5001.24</v>
      </c>
      <c r="I339">
        <f>E339+H339</f>
        <v>75441.240000000005</v>
      </c>
    </row>
    <row r="340" spans="1:9" x14ac:dyDescent="0.25">
      <c r="A340">
        <v>339</v>
      </c>
      <c r="B340" t="s">
        <v>360</v>
      </c>
      <c r="C340" t="s">
        <v>7</v>
      </c>
      <c r="D340" t="s">
        <v>21</v>
      </c>
      <c r="E340">
        <v>56900</v>
      </c>
      <c r="F340" t="s">
        <v>15</v>
      </c>
      <c r="G340" t="s">
        <v>26</v>
      </c>
      <c r="H340">
        <f>E340*0.028</f>
        <v>1593.2</v>
      </c>
      <c r="I340">
        <f>E340+H340</f>
        <v>58493.2</v>
      </c>
    </row>
    <row r="341" spans="1:9" x14ac:dyDescent="0.25">
      <c r="A341">
        <v>340</v>
      </c>
      <c r="B341" t="s">
        <v>281</v>
      </c>
      <c r="C341" t="s">
        <v>7</v>
      </c>
      <c r="D341" t="s">
        <v>25</v>
      </c>
      <c r="E341">
        <v>48530</v>
      </c>
      <c r="F341" t="s">
        <v>9</v>
      </c>
      <c r="G341" t="s">
        <v>10</v>
      </c>
      <c r="H341">
        <f>E341*0.076</f>
        <v>3688.2799999999997</v>
      </c>
      <c r="I341">
        <f>H341+E341</f>
        <v>52218.28</v>
      </c>
    </row>
    <row r="342" spans="1:9" x14ac:dyDescent="0.25">
      <c r="A342">
        <v>341</v>
      </c>
      <c r="B342" t="s">
        <v>361</v>
      </c>
      <c r="C342" t="s">
        <v>906</v>
      </c>
      <c r="D342" t="s">
        <v>28</v>
      </c>
      <c r="E342">
        <v>72450</v>
      </c>
      <c r="F342" t="s">
        <v>15</v>
      </c>
      <c r="G342" t="s">
        <v>16</v>
      </c>
    </row>
    <row r="343" spans="1:9" x14ac:dyDescent="0.25">
      <c r="A343">
        <v>342</v>
      </c>
      <c r="B343" t="s">
        <v>362</v>
      </c>
      <c r="C343" t="s">
        <v>12</v>
      </c>
      <c r="D343" t="s">
        <v>31</v>
      </c>
      <c r="E343">
        <v>34500</v>
      </c>
      <c r="F343" t="s">
        <v>15</v>
      </c>
      <c r="G343" t="s">
        <v>16</v>
      </c>
    </row>
    <row r="344" spans="1:9" x14ac:dyDescent="0.25">
      <c r="A344">
        <v>343</v>
      </c>
      <c r="B344" t="s">
        <v>363</v>
      </c>
      <c r="C344" t="s">
        <v>906</v>
      </c>
      <c r="D344" t="s">
        <v>13</v>
      </c>
      <c r="E344">
        <v>118800</v>
      </c>
      <c r="F344" t="s">
        <v>19</v>
      </c>
      <c r="G344" t="s">
        <v>10</v>
      </c>
      <c r="H344">
        <f>E344*0.061</f>
        <v>7246.8</v>
      </c>
      <c r="I344">
        <f>E344+H344</f>
        <v>126046.8</v>
      </c>
    </row>
    <row r="345" spans="1:9" x14ac:dyDescent="0.25">
      <c r="A345">
        <v>344</v>
      </c>
      <c r="B345" t="s">
        <v>364</v>
      </c>
      <c r="C345" t="s">
        <v>12</v>
      </c>
      <c r="D345" t="s">
        <v>47</v>
      </c>
      <c r="E345">
        <v>115080</v>
      </c>
      <c r="F345" t="s">
        <v>15</v>
      </c>
      <c r="G345" t="s">
        <v>10</v>
      </c>
      <c r="H345">
        <f>E345*0.084</f>
        <v>9666.7200000000012</v>
      </c>
      <c r="I345">
        <f>E345+H345</f>
        <v>124746.72</v>
      </c>
    </row>
    <row r="346" spans="1:9" x14ac:dyDescent="0.25">
      <c r="A346">
        <v>345</v>
      </c>
      <c r="B346" t="s">
        <v>365</v>
      </c>
      <c r="C346" t="s">
        <v>12</v>
      </c>
      <c r="D346" t="s">
        <v>8</v>
      </c>
      <c r="E346">
        <v>39540</v>
      </c>
      <c r="F346" t="s">
        <v>9</v>
      </c>
      <c r="G346" t="s">
        <v>26</v>
      </c>
      <c r="H346">
        <f>E346*0.021</f>
        <v>830.34</v>
      </c>
      <c r="I346">
        <f t="shared" ref="I346:I347" si="61">E346+H346</f>
        <v>40370.339999999997</v>
      </c>
    </row>
    <row r="347" spans="1:9" x14ac:dyDescent="0.25">
      <c r="A347">
        <v>346</v>
      </c>
      <c r="B347" t="s">
        <v>69</v>
      </c>
      <c r="C347" t="s">
        <v>12</v>
      </c>
      <c r="D347" t="s">
        <v>25</v>
      </c>
      <c r="E347">
        <v>110770</v>
      </c>
      <c r="F347" t="s">
        <v>15</v>
      </c>
      <c r="G347" t="s">
        <v>26</v>
      </c>
      <c r="H347">
        <f>E347*0.027</f>
        <v>2990.79</v>
      </c>
      <c r="I347">
        <f t="shared" si="61"/>
        <v>113760.79</v>
      </c>
    </row>
    <row r="348" spans="1:9" x14ac:dyDescent="0.25">
      <c r="A348">
        <v>347</v>
      </c>
      <c r="B348" t="s">
        <v>366</v>
      </c>
      <c r="C348" t="s">
        <v>7</v>
      </c>
      <c r="D348" t="s">
        <v>50</v>
      </c>
      <c r="E348">
        <v>106460</v>
      </c>
      <c r="F348" t="s">
        <v>9</v>
      </c>
      <c r="G348" t="s">
        <v>22</v>
      </c>
      <c r="H348">
        <f>E348*0.012</f>
        <v>1277.52</v>
      </c>
      <c r="I348">
        <f t="shared" ref="I348:I350" si="62">H348+E348</f>
        <v>107737.52</v>
      </c>
    </row>
    <row r="349" spans="1:9" x14ac:dyDescent="0.25">
      <c r="A349">
        <v>348</v>
      </c>
      <c r="B349" t="s">
        <v>367</v>
      </c>
      <c r="C349" t="s">
        <v>7</v>
      </c>
      <c r="D349" t="s">
        <v>21</v>
      </c>
      <c r="E349">
        <v>94530</v>
      </c>
      <c r="F349" t="s">
        <v>15</v>
      </c>
      <c r="G349" t="s">
        <v>22</v>
      </c>
      <c r="H349">
        <f>E349*0.01</f>
        <v>945.30000000000007</v>
      </c>
      <c r="I349">
        <f t="shared" si="62"/>
        <v>95475.3</v>
      </c>
    </row>
    <row r="350" spans="1:9" x14ac:dyDescent="0.25">
      <c r="A350">
        <v>349</v>
      </c>
      <c r="B350" t="s">
        <v>368</v>
      </c>
      <c r="C350" t="s">
        <v>12</v>
      </c>
      <c r="D350" t="s">
        <v>31</v>
      </c>
      <c r="E350">
        <v>71590</v>
      </c>
      <c r="F350" t="s">
        <v>9</v>
      </c>
      <c r="G350" t="s">
        <v>22</v>
      </c>
      <c r="H350">
        <f>E350*0.018</f>
        <v>1288.6199999999999</v>
      </c>
      <c r="I350">
        <f t="shared" si="62"/>
        <v>72878.62</v>
      </c>
    </row>
    <row r="351" spans="1:9" x14ac:dyDescent="0.25">
      <c r="A351">
        <v>350</v>
      </c>
      <c r="B351" t="s">
        <v>369</v>
      </c>
      <c r="C351" t="s">
        <v>12</v>
      </c>
      <c r="D351" t="s">
        <v>63</v>
      </c>
      <c r="E351">
        <v>104900</v>
      </c>
      <c r="F351" t="s">
        <v>15</v>
      </c>
      <c r="G351" t="s">
        <v>14</v>
      </c>
      <c r="H351">
        <f>E351*0.058</f>
        <v>6084.2000000000007</v>
      </c>
      <c r="I351">
        <f>E351+H351</f>
        <v>110984.2</v>
      </c>
    </row>
    <row r="352" spans="1:9" x14ac:dyDescent="0.25">
      <c r="A352">
        <v>351</v>
      </c>
      <c r="B352" t="s">
        <v>370</v>
      </c>
      <c r="C352" t="s">
        <v>7</v>
      </c>
      <c r="D352" t="s">
        <v>13</v>
      </c>
      <c r="E352">
        <v>81790</v>
      </c>
      <c r="F352" t="s">
        <v>9</v>
      </c>
      <c r="G352" t="s">
        <v>16</v>
      </c>
    </row>
    <row r="353" spans="1:9" x14ac:dyDescent="0.25">
      <c r="A353">
        <v>352</v>
      </c>
      <c r="B353" t="s">
        <v>371</v>
      </c>
      <c r="C353" t="s">
        <v>12</v>
      </c>
      <c r="D353" t="s">
        <v>21</v>
      </c>
      <c r="E353">
        <v>33050</v>
      </c>
      <c r="F353" t="s">
        <v>15</v>
      </c>
      <c r="G353" t="s">
        <v>26</v>
      </c>
      <c r="H353">
        <f>E353*0.028</f>
        <v>925.4</v>
      </c>
      <c r="I353">
        <f>E353+H353</f>
        <v>33975.4</v>
      </c>
    </row>
    <row r="354" spans="1:9" x14ac:dyDescent="0.25">
      <c r="A354">
        <v>353</v>
      </c>
      <c r="B354" t="s">
        <v>111</v>
      </c>
      <c r="C354" t="s">
        <v>7</v>
      </c>
      <c r="D354" t="s">
        <v>63</v>
      </c>
      <c r="E354">
        <v>89610</v>
      </c>
      <c r="F354" t="s">
        <v>19</v>
      </c>
      <c r="G354" t="s">
        <v>10</v>
      </c>
      <c r="H354">
        <f>E354*0.099</f>
        <v>8871.3900000000012</v>
      </c>
      <c r="I354">
        <f>E354+H354</f>
        <v>98481.39</v>
      </c>
    </row>
    <row r="355" spans="1:9" x14ac:dyDescent="0.25">
      <c r="A355">
        <v>354</v>
      </c>
      <c r="B355" t="s">
        <v>372</v>
      </c>
      <c r="C355" t="s">
        <v>12</v>
      </c>
      <c r="D355" t="s">
        <v>34</v>
      </c>
      <c r="E355">
        <v>96920</v>
      </c>
      <c r="F355" t="s">
        <v>15</v>
      </c>
      <c r="G355" t="s">
        <v>48</v>
      </c>
      <c r="H355" s="1">
        <f>E355*0.005</f>
        <v>484.6</v>
      </c>
      <c r="I355">
        <f>H355+E355</f>
        <v>97404.6</v>
      </c>
    </row>
    <row r="356" spans="1:9" x14ac:dyDescent="0.25">
      <c r="A356">
        <v>355</v>
      </c>
      <c r="B356" t="s">
        <v>373</v>
      </c>
      <c r="C356" t="s">
        <v>12</v>
      </c>
      <c r="D356" t="s">
        <v>50</v>
      </c>
      <c r="E356">
        <v>98400</v>
      </c>
      <c r="F356" t="s">
        <v>9</v>
      </c>
      <c r="G356" t="s">
        <v>26</v>
      </c>
      <c r="H356">
        <f>E356*0.02</f>
        <v>1968</v>
      </c>
      <c r="I356">
        <f t="shared" ref="I356:I361" si="63">E356+H356</f>
        <v>100368</v>
      </c>
    </row>
    <row r="357" spans="1:9" x14ac:dyDescent="0.25">
      <c r="A357">
        <v>356</v>
      </c>
      <c r="B357" t="s">
        <v>374</v>
      </c>
      <c r="C357" t="s">
        <v>12</v>
      </c>
      <c r="D357" t="s">
        <v>25</v>
      </c>
      <c r="E357">
        <v>50020</v>
      </c>
      <c r="F357" t="s">
        <v>15</v>
      </c>
      <c r="G357" t="s">
        <v>26</v>
      </c>
      <c r="H357">
        <f>E357*0.027</f>
        <v>1350.54</v>
      </c>
      <c r="I357">
        <f t="shared" si="63"/>
        <v>51370.54</v>
      </c>
    </row>
    <row r="358" spans="1:9" x14ac:dyDescent="0.25">
      <c r="A358">
        <v>357</v>
      </c>
      <c r="B358" t="s">
        <v>375</v>
      </c>
      <c r="C358" t="s">
        <v>7</v>
      </c>
      <c r="D358" t="s">
        <v>39</v>
      </c>
      <c r="E358">
        <v>71210</v>
      </c>
      <c r="F358" t="s">
        <v>19</v>
      </c>
      <c r="G358" t="s">
        <v>26</v>
      </c>
      <c r="H358">
        <f>E358*0.04</f>
        <v>2848.4</v>
      </c>
      <c r="I358">
        <f t="shared" si="63"/>
        <v>74058.399999999994</v>
      </c>
    </row>
    <row r="359" spans="1:9" x14ac:dyDescent="0.25">
      <c r="A359">
        <v>358</v>
      </c>
      <c r="B359" t="s">
        <v>376</v>
      </c>
      <c r="C359" t="s">
        <v>7</v>
      </c>
      <c r="D359" t="s">
        <v>13</v>
      </c>
      <c r="E359">
        <v>53180</v>
      </c>
      <c r="F359" t="s">
        <v>19</v>
      </c>
      <c r="G359" t="s">
        <v>26</v>
      </c>
      <c r="H359">
        <f>E359*0.035</f>
        <v>1861.3000000000002</v>
      </c>
      <c r="I359">
        <f t="shared" si="63"/>
        <v>55041.3</v>
      </c>
    </row>
    <row r="360" spans="1:9" x14ac:dyDescent="0.25">
      <c r="A360">
        <v>359</v>
      </c>
      <c r="B360" t="s">
        <v>377</v>
      </c>
      <c r="C360" t="s">
        <v>12</v>
      </c>
      <c r="D360" t="s">
        <v>25</v>
      </c>
      <c r="E360">
        <v>107020</v>
      </c>
      <c r="F360" t="s">
        <v>19</v>
      </c>
      <c r="G360" t="s">
        <v>26</v>
      </c>
      <c r="H360">
        <f>E360*0.027</f>
        <v>2889.54</v>
      </c>
      <c r="I360">
        <f t="shared" si="63"/>
        <v>109909.54</v>
      </c>
    </row>
    <row r="361" spans="1:9" x14ac:dyDescent="0.25">
      <c r="A361">
        <v>360</v>
      </c>
      <c r="B361" t="s">
        <v>378</v>
      </c>
      <c r="C361" t="s">
        <v>12</v>
      </c>
      <c r="D361" t="s">
        <v>47</v>
      </c>
      <c r="E361">
        <v>58400</v>
      </c>
      <c r="F361" t="s">
        <v>9</v>
      </c>
      <c r="G361" t="s">
        <v>26</v>
      </c>
      <c r="H361">
        <f>E361*0.033</f>
        <v>1927.2</v>
      </c>
      <c r="I361">
        <f t="shared" si="63"/>
        <v>60327.199999999997</v>
      </c>
    </row>
    <row r="362" spans="1:9" x14ac:dyDescent="0.25">
      <c r="A362">
        <v>361</v>
      </c>
      <c r="B362" t="s">
        <v>379</v>
      </c>
      <c r="C362" t="s">
        <v>12</v>
      </c>
      <c r="D362" t="s">
        <v>50</v>
      </c>
      <c r="E362">
        <v>49000</v>
      </c>
      <c r="F362" t="s">
        <v>15</v>
      </c>
      <c r="G362" t="s">
        <v>14</v>
      </c>
      <c r="H362">
        <f>E362*0.058</f>
        <v>2842</v>
      </c>
      <c r="I362">
        <f>E362+H362</f>
        <v>51842</v>
      </c>
    </row>
    <row r="363" spans="1:9" x14ac:dyDescent="0.25">
      <c r="A363">
        <v>362</v>
      </c>
      <c r="B363" t="s">
        <v>380</v>
      </c>
      <c r="C363" t="s">
        <v>12</v>
      </c>
      <c r="D363" t="s">
        <v>28</v>
      </c>
      <c r="E363">
        <v>85530</v>
      </c>
      <c r="F363" t="s">
        <v>19</v>
      </c>
      <c r="G363" t="s">
        <v>26</v>
      </c>
      <c r="H363">
        <f>E363*0.023</f>
        <v>1967.19</v>
      </c>
      <c r="I363">
        <f>E363+H363</f>
        <v>87497.19</v>
      </c>
    </row>
    <row r="364" spans="1:9" x14ac:dyDescent="0.25">
      <c r="A364">
        <v>363</v>
      </c>
      <c r="B364" t="s">
        <v>381</v>
      </c>
      <c r="C364" t="s">
        <v>7</v>
      </c>
      <c r="D364" t="s">
        <v>39</v>
      </c>
      <c r="E364">
        <v>53950</v>
      </c>
      <c r="F364" t="s">
        <v>9</v>
      </c>
      <c r="G364" t="s">
        <v>22</v>
      </c>
      <c r="H364">
        <f>E364*0.019</f>
        <v>1025.05</v>
      </c>
      <c r="I364">
        <f>H364+E364</f>
        <v>54975.05</v>
      </c>
    </row>
    <row r="365" spans="1:9" x14ac:dyDescent="0.25">
      <c r="A365">
        <v>364</v>
      </c>
      <c r="B365" t="s">
        <v>382</v>
      </c>
      <c r="C365" t="s">
        <v>7</v>
      </c>
      <c r="D365" t="s">
        <v>28</v>
      </c>
      <c r="E365">
        <v>41140</v>
      </c>
      <c r="F365" t="s">
        <v>9</v>
      </c>
      <c r="G365" t="s">
        <v>26</v>
      </c>
      <c r="H365">
        <f>E365*0.023</f>
        <v>946.22</v>
      </c>
      <c r="I365">
        <f t="shared" ref="I365:I367" si="64">E365+H365</f>
        <v>42086.22</v>
      </c>
    </row>
    <row r="366" spans="1:9" x14ac:dyDescent="0.25">
      <c r="A366">
        <v>365</v>
      </c>
      <c r="B366" t="s">
        <v>383</v>
      </c>
      <c r="C366" t="s">
        <v>7</v>
      </c>
      <c r="D366" t="s">
        <v>50</v>
      </c>
      <c r="E366">
        <v>49920</v>
      </c>
      <c r="F366" t="s">
        <v>19</v>
      </c>
      <c r="G366" t="s">
        <v>26</v>
      </c>
      <c r="H366">
        <f>E366*0.02</f>
        <v>998.4</v>
      </c>
      <c r="I366">
        <f t="shared" si="64"/>
        <v>50918.400000000001</v>
      </c>
    </row>
    <row r="367" spans="1:9" x14ac:dyDescent="0.25">
      <c r="A367">
        <v>366</v>
      </c>
      <c r="B367" t="s">
        <v>384</v>
      </c>
      <c r="C367" t="s">
        <v>12</v>
      </c>
      <c r="D367" t="s">
        <v>47</v>
      </c>
      <c r="E367">
        <v>39700</v>
      </c>
      <c r="F367" t="s">
        <v>9</v>
      </c>
      <c r="G367" t="s">
        <v>26</v>
      </c>
      <c r="H367">
        <f>E367*0.033</f>
        <v>1310.1000000000001</v>
      </c>
      <c r="I367">
        <f t="shared" si="64"/>
        <v>41010.1</v>
      </c>
    </row>
    <row r="368" spans="1:9" x14ac:dyDescent="0.25">
      <c r="A368">
        <v>367</v>
      </c>
      <c r="B368" t="s">
        <v>385</v>
      </c>
      <c r="C368" t="s">
        <v>7</v>
      </c>
      <c r="D368" t="s">
        <v>8</v>
      </c>
      <c r="E368">
        <v>53540</v>
      </c>
      <c r="F368" t="s">
        <v>15</v>
      </c>
      <c r="G368" t="s">
        <v>22</v>
      </c>
      <c r="H368">
        <f>E368*0.012</f>
        <v>642.48</v>
      </c>
      <c r="I368">
        <f>H368+E368</f>
        <v>54182.48</v>
      </c>
    </row>
    <row r="369" spans="1:9" x14ac:dyDescent="0.25">
      <c r="A369">
        <v>368</v>
      </c>
      <c r="B369" t="s">
        <v>386</v>
      </c>
      <c r="C369" t="s">
        <v>12</v>
      </c>
      <c r="D369" t="s">
        <v>63</v>
      </c>
      <c r="E369">
        <v>43900</v>
      </c>
      <c r="F369" t="s">
        <v>19</v>
      </c>
      <c r="G369" t="s">
        <v>14</v>
      </c>
      <c r="H369">
        <f>E369*0.058</f>
        <v>2546.2000000000003</v>
      </c>
      <c r="I369">
        <f>E369+H369</f>
        <v>46446.2</v>
      </c>
    </row>
    <row r="370" spans="1:9" x14ac:dyDescent="0.25">
      <c r="A370">
        <v>369</v>
      </c>
      <c r="B370" t="s">
        <v>387</v>
      </c>
      <c r="C370" t="s">
        <v>12</v>
      </c>
      <c r="D370" t="s">
        <v>18</v>
      </c>
      <c r="E370">
        <v>72700</v>
      </c>
      <c r="F370" t="s">
        <v>9</v>
      </c>
      <c r="G370" t="s">
        <v>16</v>
      </c>
    </row>
    <row r="371" spans="1:9" x14ac:dyDescent="0.25">
      <c r="A371">
        <v>370</v>
      </c>
      <c r="B371" t="s">
        <v>388</v>
      </c>
      <c r="C371" t="s">
        <v>7</v>
      </c>
      <c r="D371" t="s">
        <v>25</v>
      </c>
      <c r="E371">
        <v>29420</v>
      </c>
      <c r="F371" t="s">
        <v>19</v>
      </c>
      <c r="G371" t="s">
        <v>26</v>
      </c>
      <c r="H371">
        <f>E371*0.027</f>
        <v>794.34</v>
      </c>
      <c r="I371">
        <f t="shared" ref="I371:I373" si="65">E371+H371</f>
        <v>30214.34</v>
      </c>
    </row>
    <row r="372" spans="1:9" x14ac:dyDescent="0.25">
      <c r="A372">
        <v>371</v>
      </c>
      <c r="B372" t="s">
        <v>389</v>
      </c>
      <c r="C372" t="s">
        <v>12</v>
      </c>
      <c r="D372" t="s">
        <v>18</v>
      </c>
      <c r="E372">
        <v>58280</v>
      </c>
      <c r="F372" t="s">
        <v>15</v>
      </c>
      <c r="G372" t="s">
        <v>26</v>
      </c>
      <c r="H372">
        <f t="shared" ref="H372" si="66">E372*0.021</f>
        <v>1223.8800000000001</v>
      </c>
      <c r="I372">
        <f t="shared" si="65"/>
        <v>59503.88</v>
      </c>
    </row>
    <row r="373" spans="1:9" x14ac:dyDescent="0.25">
      <c r="A373">
        <v>372</v>
      </c>
      <c r="B373" t="s">
        <v>390</v>
      </c>
      <c r="C373" t="s">
        <v>12</v>
      </c>
      <c r="D373" t="s">
        <v>47</v>
      </c>
      <c r="E373">
        <v>67980</v>
      </c>
      <c r="F373" t="s">
        <v>9</v>
      </c>
      <c r="G373" t="s">
        <v>26</v>
      </c>
      <c r="H373">
        <f>E373*0.033</f>
        <v>2243.34</v>
      </c>
      <c r="I373">
        <f t="shared" si="65"/>
        <v>70223.34</v>
      </c>
    </row>
    <row r="374" spans="1:9" x14ac:dyDescent="0.25">
      <c r="A374">
        <v>373</v>
      </c>
      <c r="B374" t="s">
        <v>391</v>
      </c>
      <c r="C374" t="s">
        <v>7</v>
      </c>
      <c r="D374" t="s">
        <v>18</v>
      </c>
      <c r="E374">
        <v>49760</v>
      </c>
      <c r="F374" t="s">
        <v>15</v>
      </c>
      <c r="G374" t="s">
        <v>10</v>
      </c>
      <c r="H374">
        <f>E374*0.064</f>
        <v>3184.64</v>
      </c>
      <c r="I374">
        <f>E374+H374</f>
        <v>52944.639999999999</v>
      </c>
    </row>
    <row r="375" spans="1:9" x14ac:dyDescent="0.25">
      <c r="A375">
        <v>374</v>
      </c>
      <c r="B375" t="s">
        <v>392</v>
      </c>
      <c r="C375" t="s">
        <v>7</v>
      </c>
      <c r="D375" t="s">
        <v>28</v>
      </c>
      <c r="E375">
        <v>69910</v>
      </c>
      <c r="F375" t="s">
        <v>19</v>
      </c>
      <c r="G375" t="s">
        <v>14</v>
      </c>
      <c r="H375">
        <f>E375*0.053</f>
        <v>3705.23</v>
      </c>
      <c r="I375">
        <f>E375+H375</f>
        <v>73615.23</v>
      </c>
    </row>
    <row r="376" spans="1:9" x14ac:dyDescent="0.25">
      <c r="A376">
        <v>375</v>
      </c>
      <c r="B376" t="s">
        <v>393</v>
      </c>
      <c r="C376" t="s">
        <v>7</v>
      </c>
      <c r="D376" t="s">
        <v>39</v>
      </c>
      <c r="E376">
        <v>112370</v>
      </c>
      <c r="F376" t="s">
        <v>19</v>
      </c>
      <c r="G376" t="s">
        <v>26</v>
      </c>
      <c r="H376">
        <f>E376*0.04</f>
        <v>4494.8</v>
      </c>
      <c r="I376">
        <f t="shared" ref="I376:I377" si="67">E376+H376</f>
        <v>116864.8</v>
      </c>
    </row>
    <row r="377" spans="1:9" x14ac:dyDescent="0.25">
      <c r="A377">
        <v>376</v>
      </c>
      <c r="B377" t="s">
        <v>394</v>
      </c>
      <c r="C377" t="s">
        <v>7</v>
      </c>
      <c r="D377" t="s">
        <v>18</v>
      </c>
      <c r="E377">
        <v>28580</v>
      </c>
      <c r="F377" t="s">
        <v>15</v>
      </c>
      <c r="G377" t="s">
        <v>26</v>
      </c>
      <c r="H377">
        <f t="shared" ref="H377" si="68">E377*0.021</f>
        <v>600.18000000000006</v>
      </c>
      <c r="I377">
        <f t="shared" si="67"/>
        <v>29180.18</v>
      </c>
    </row>
    <row r="378" spans="1:9" x14ac:dyDescent="0.25">
      <c r="A378">
        <v>377</v>
      </c>
      <c r="B378" t="s">
        <v>395</v>
      </c>
      <c r="C378" t="s">
        <v>7</v>
      </c>
      <c r="D378" t="s">
        <v>50</v>
      </c>
      <c r="E378">
        <v>43590</v>
      </c>
      <c r="F378" t="s">
        <v>15</v>
      </c>
      <c r="G378" t="s">
        <v>22</v>
      </c>
      <c r="H378">
        <f>E378*0.012</f>
        <v>523.08000000000004</v>
      </c>
      <c r="I378">
        <f>H378+E378</f>
        <v>44113.08</v>
      </c>
    </row>
    <row r="379" spans="1:9" x14ac:dyDescent="0.25">
      <c r="A379">
        <v>378</v>
      </c>
      <c r="B379" t="s">
        <v>130</v>
      </c>
      <c r="C379" t="s">
        <v>7</v>
      </c>
      <c r="D379" t="s">
        <v>39</v>
      </c>
      <c r="E379">
        <v>88330</v>
      </c>
      <c r="F379" t="s">
        <v>19</v>
      </c>
      <c r="G379" t="s">
        <v>14</v>
      </c>
      <c r="H379">
        <f>E379*0.059</f>
        <v>5211.4699999999993</v>
      </c>
      <c r="I379">
        <f>E379+H379</f>
        <v>93541.47</v>
      </c>
    </row>
    <row r="380" spans="1:9" x14ac:dyDescent="0.25">
      <c r="A380">
        <v>379</v>
      </c>
      <c r="B380" t="s">
        <v>396</v>
      </c>
      <c r="C380" t="s">
        <v>906</v>
      </c>
      <c r="D380" t="s">
        <v>39</v>
      </c>
      <c r="E380">
        <v>78840</v>
      </c>
      <c r="F380" t="s">
        <v>9</v>
      </c>
      <c r="G380" t="s">
        <v>26</v>
      </c>
      <c r="H380">
        <f>E380*0.04</f>
        <v>3153.6</v>
      </c>
      <c r="I380">
        <f>E380+H380</f>
        <v>81993.600000000006</v>
      </c>
    </row>
    <row r="381" spans="1:9" x14ac:dyDescent="0.25">
      <c r="A381">
        <v>380</v>
      </c>
      <c r="B381" t="s">
        <v>397</v>
      </c>
      <c r="C381" t="s">
        <v>12</v>
      </c>
      <c r="D381" t="s">
        <v>25</v>
      </c>
      <c r="E381">
        <v>61990</v>
      </c>
      <c r="F381" t="s">
        <v>9</v>
      </c>
      <c r="G381" t="s">
        <v>16</v>
      </c>
    </row>
    <row r="382" spans="1:9" x14ac:dyDescent="0.25">
      <c r="A382">
        <v>381</v>
      </c>
      <c r="B382" t="s">
        <v>398</v>
      </c>
      <c r="C382" t="s">
        <v>7</v>
      </c>
      <c r="D382" t="s">
        <v>28</v>
      </c>
      <c r="E382">
        <v>77100</v>
      </c>
      <c r="F382" t="s">
        <v>19</v>
      </c>
      <c r="G382" t="s">
        <v>14</v>
      </c>
      <c r="H382">
        <f>E382*0.053</f>
        <v>4086.2999999999997</v>
      </c>
      <c r="I382">
        <f>E382+H382</f>
        <v>81186.3</v>
      </c>
    </row>
    <row r="383" spans="1:9" x14ac:dyDescent="0.25">
      <c r="A383">
        <v>382</v>
      </c>
      <c r="B383" t="s">
        <v>399</v>
      </c>
      <c r="C383" t="s">
        <v>12</v>
      </c>
      <c r="D383" t="s">
        <v>63</v>
      </c>
      <c r="E383">
        <v>66020</v>
      </c>
      <c r="F383" t="s">
        <v>9</v>
      </c>
      <c r="G383" t="s">
        <v>10</v>
      </c>
      <c r="H383">
        <f>E383*0.099</f>
        <v>6535.9800000000005</v>
      </c>
      <c r="I383">
        <f>E383+H383</f>
        <v>72555.98</v>
      </c>
    </row>
    <row r="384" spans="1:9" x14ac:dyDescent="0.25">
      <c r="A384">
        <v>383</v>
      </c>
      <c r="B384" t="s">
        <v>400</v>
      </c>
      <c r="C384" t="s">
        <v>12</v>
      </c>
      <c r="D384" t="s">
        <v>21</v>
      </c>
      <c r="E384">
        <v>70930</v>
      </c>
      <c r="F384" t="s">
        <v>19</v>
      </c>
      <c r="G384" t="s">
        <v>26</v>
      </c>
      <c r="H384">
        <f>E384*0.028</f>
        <v>1986.04</v>
      </c>
      <c r="I384">
        <f>E384+H384</f>
        <v>72916.039999999994</v>
      </c>
    </row>
    <row r="385" spans="1:9" x14ac:dyDescent="0.25">
      <c r="A385">
        <v>384</v>
      </c>
      <c r="B385" t="s">
        <v>401</v>
      </c>
      <c r="C385" t="s">
        <v>7</v>
      </c>
      <c r="D385" t="s">
        <v>18</v>
      </c>
      <c r="E385">
        <v>40980</v>
      </c>
      <c r="F385" t="s">
        <v>19</v>
      </c>
      <c r="G385" t="s">
        <v>48</v>
      </c>
      <c r="H385" s="1">
        <f>E385*0.005</f>
        <v>204.9</v>
      </c>
      <c r="I385">
        <f>H385+E385</f>
        <v>41184.9</v>
      </c>
    </row>
    <row r="386" spans="1:9" x14ac:dyDescent="0.25">
      <c r="A386">
        <v>385</v>
      </c>
      <c r="B386" t="s">
        <v>402</v>
      </c>
      <c r="C386" t="s">
        <v>7</v>
      </c>
      <c r="D386" t="s">
        <v>63</v>
      </c>
      <c r="E386">
        <v>48980</v>
      </c>
      <c r="F386" t="s">
        <v>19</v>
      </c>
      <c r="G386" t="s">
        <v>48</v>
      </c>
      <c r="H386" s="1">
        <f>E386*0.005</f>
        <v>244.9</v>
      </c>
      <c r="I386">
        <f>H386+E386</f>
        <v>49224.9</v>
      </c>
    </row>
    <row r="387" spans="1:9" x14ac:dyDescent="0.25">
      <c r="A387">
        <v>386</v>
      </c>
      <c r="B387" t="s">
        <v>403</v>
      </c>
      <c r="C387" t="s">
        <v>7</v>
      </c>
      <c r="D387" t="s">
        <v>39</v>
      </c>
      <c r="E387">
        <v>110820</v>
      </c>
      <c r="F387" t="s">
        <v>19</v>
      </c>
      <c r="G387" t="s">
        <v>14</v>
      </c>
      <c r="H387">
        <f>E387*0.059</f>
        <v>6538.38</v>
      </c>
      <c r="I387">
        <f>E387+H387</f>
        <v>117358.38</v>
      </c>
    </row>
    <row r="388" spans="1:9" x14ac:dyDescent="0.25">
      <c r="A388">
        <v>387</v>
      </c>
      <c r="B388" t="s">
        <v>404</v>
      </c>
      <c r="C388" t="s">
        <v>12</v>
      </c>
      <c r="D388" t="s">
        <v>31</v>
      </c>
      <c r="E388">
        <v>61690</v>
      </c>
      <c r="F388" t="s">
        <v>15</v>
      </c>
      <c r="G388" t="s">
        <v>14</v>
      </c>
      <c r="H388">
        <f>E388*0.05</f>
        <v>3084.5</v>
      </c>
      <c r="I388">
        <f>E388+H388</f>
        <v>64774.5</v>
      </c>
    </row>
    <row r="389" spans="1:9" x14ac:dyDescent="0.25">
      <c r="A389">
        <v>388</v>
      </c>
      <c r="B389" t="s">
        <v>405</v>
      </c>
      <c r="C389" t="s">
        <v>906</v>
      </c>
      <c r="D389" t="s">
        <v>21</v>
      </c>
      <c r="E389">
        <v>104800</v>
      </c>
      <c r="F389" t="s">
        <v>9</v>
      </c>
      <c r="G389" t="s">
        <v>26</v>
      </c>
      <c r="H389">
        <f>E389*0.028</f>
        <v>2934.4</v>
      </c>
      <c r="I389">
        <f>E389+H389</f>
        <v>107734.39999999999</v>
      </c>
    </row>
    <row r="390" spans="1:9" x14ac:dyDescent="0.25">
      <c r="A390">
        <v>389</v>
      </c>
      <c r="B390" t="s">
        <v>406</v>
      </c>
      <c r="C390" t="s">
        <v>7</v>
      </c>
      <c r="D390" t="s">
        <v>50</v>
      </c>
      <c r="E390">
        <v>56280</v>
      </c>
      <c r="F390" t="s">
        <v>19</v>
      </c>
      <c r="G390" t="s">
        <v>22</v>
      </c>
      <c r="H390">
        <f>E390*0.012</f>
        <v>675.36</v>
      </c>
      <c r="I390">
        <f>H390+E390</f>
        <v>56955.360000000001</v>
      </c>
    </row>
    <row r="391" spans="1:9" x14ac:dyDescent="0.25">
      <c r="A391">
        <v>390</v>
      </c>
      <c r="B391" t="s">
        <v>407</v>
      </c>
      <c r="C391" t="s">
        <v>7</v>
      </c>
      <c r="D391" t="s">
        <v>13</v>
      </c>
      <c r="E391">
        <v>88380</v>
      </c>
      <c r="F391" t="s">
        <v>19</v>
      </c>
      <c r="G391" t="s">
        <v>14</v>
      </c>
      <c r="H391">
        <f t="shared" ref="H391:H392" si="69">E391*0.043</f>
        <v>3800.3399999999997</v>
      </c>
      <c r="I391">
        <f t="shared" ref="I391:I392" si="70">E391+H391</f>
        <v>92180.34</v>
      </c>
    </row>
    <row r="392" spans="1:9" x14ac:dyDescent="0.25">
      <c r="A392">
        <v>391</v>
      </c>
      <c r="B392" t="s">
        <v>408</v>
      </c>
      <c r="C392" t="s">
        <v>7</v>
      </c>
      <c r="D392" t="s">
        <v>13</v>
      </c>
      <c r="E392">
        <v>52590</v>
      </c>
      <c r="F392" t="s">
        <v>9</v>
      </c>
      <c r="G392" t="s">
        <v>14</v>
      </c>
      <c r="H392">
        <f t="shared" si="69"/>
        <v>2261.37</v>
      </c>
      <c r="I392">
        <f t="shared" si="70"/>
        <v>54851.37</v>
      </c>
    </row>
    <row r="393" spans="1:9" x14ac:dyDescent="0.25">
      <c r="A393">
        <v>392</v>
      </c>
      <c r="B393" t="s">
        <v>409</v>
      </c>
      <c r="C393" t="s">
        <v>7</v>
      </c>
      <c r="D393" t="s">
        <v>28</v>
      </c>
      <c r="E393">
        <v>47650</v>
      </c>
      <c r="F393" t="s">
        <v>15</v>
      </c>
      <c r="G393" t="s">
        <v>22</v>
      </c>
      <c r="H393">
        <f>E393*0.015</f>
        <v>714.75</v>
      </c>
      <c r="I393">
        <f>H393+E393</f>
        <v>48364.75</v>
      </c>
    </row>
    <row r="394" spans="1:9" x14ac:dyDescent="0.25">
      <c r="A394">
        <v>393</v>
      </c>
      <c r="B394" t="s">
        <v>410</v>
      </c>
      <c r="C394" t="s">
        <v>12</v>
      </c>
      <c r="D394" t="s">
        <v>8</v>
      </c>
      <c r="E394">
        <v>72350</v>
      </c>
      <c r="F394" t="s">
        <v>15</v>
      </c>
      <c r="G394" t="s">
        <v>14</v>
      </c>
      <c r="H394">
        <f>E394*0.051</f>
        <v>3689.85</v>
      </c>
      <c r="I394">
        <f>E394+H394</f>
        <v>76039.850000000006</v>
      </c>
    </row>
    <row r="395" spans="1:9" x14ac:dyDescent="0.25">
      <c r="A395">
        <v>394</v>
      </c>
      <c r="B395" t="s">
        <v>411</v>
      </c>
      <c r="C395" t="s">
        <v>12</v>
      </c>
      <c r="D395" t="s">
        <v>50</v>
      </c>
      <c r="E395">
        <v>39940</v>
      </c>
      <c r="F395" t="s">
        <v>9</v>
      </c>
      <c r="G395" t="s">
        <v>26</v>
      </c>
      <c r="H395">
        <f>E395*0.02</f>
        <v>798.80000000000007</v>
      </c>
      <c r="I395">
        <f>E395+H395</f>
        <v>40738.800000000003</v>
      </c>
    </row>
    <row r="396" spans="1:9" x14ac:dyDescent="0.25">
      <c r="A396">
        <v>395</v>
      </c>
      <c r="B396" t="s">
        <v>412</v>
      </c>
      <c r="C396" t="s">
        <v>7</v>
      </c>
      <c r="D396" t="s">
        <v>47</v>
      </c>
      <c r="E396">
        <v>28130</v>
      </c>
      <c r="F396" t="s">
        <v>15</v>
      </c>
      <c r="G396" t="s">
        <v>22</v>
      </c>
      <c r="H396">
        <f>E396*0.02</f>
        <v>562.6</v>
      </c>
      <c r="I396">
        <f>H396+E396</f>
        <v>28692.6</v>
      </c>
    </row>
    <row r="397" spans="1:9" x14ac:dyDescent="0.25">
      <c r="A397">
        <v>396</v>
      </c>
      <c r="B397" t="s">
        <v>413</v>
      </c>
      <c r="C397" t="s">
        <v>906</v>
      </c>
      <c r="D397" t="s">
        <v>13</v>
      </c>
      <c r="E397">
        <v>69460</v>
      </c>
      <c r="F397" t="s">
        <v>15</v>
      </c>
      <c r="G397" t="s">
        <v>10</v>
      </c>
      <c r="H397">
        <f>E397*0.061</f>
        <v>4237.0599999999995</v>
      </c>
      <c r="I397">
        <f>E397+H397</f>
        <v>73697.06</v>
      </c>
    </row>
    <row r="398" spans="1:9" x14ac:dyDescent="0.25">
      <c r="A398">
        <v>397</v>
      </c>
      <c r="B398" t="s">
        <v>414</v>
      </c>
      <c r="C398" t="s">
        <v>7</v>
      </c>
      <c r="D398" t="s">
        <v>28</v>
      </c>
      <c r="E398">
        <v>109030</v>
      </c>
      <c r="F398" t="s">
        <v>15</v>
      </c>
      <c r="G398" t="s">
        <v>10</v>
      </c>
      <c r="H398">
        <f>E398*0.072</f>
        <v>7850.16</v>
      </c>
      <c r="I398">
        <f>E398+H398</f>
        <v>116880.16</v>
      </c>
    </row>
    <row r="399" spans="1:9" x14ac:dyDescent="0.25">
      <c r="A399">
        <v>398</v>
      </c>
      <c r="B399" t="s">
        <v>415</v>
      </c>
      <c r="C399" t="s">
        <v>7</v>
      </c>
      <c r="D399" t="s">
        <v>34</v>
      </c>
      <c r="E399">
        <v>66460</v>
      </c>
      <c r="F399" t="s">
        <v>9</v>
      </c>
      <c r="G399" t="s">
        <v>26</v>
      </c>
      <c r="H399">
        <f>E399*0.032</f>
        <v>2126.7200000000003</v>
      </c>
      <c r="I399">
        <f>E399+H399</f>
        <v>68586.720000000001</v>
      </c>
    </row>
    <row r="400" spans="1:9" x14ac:dyDescent="0.25">
      <c r="A400">
        <v>399</v>
      </c>
      <c r="B400" t="s">
        <v>416</v>
      </c>
      <c r="C400" t="s">
        <v>12</v>
      </c>
      <c r="D400" t="s">
        <v>39</v>
      </c>
      <c r="E400">
        <v>50810</v>
      </c>
      <c r="F400" t="s">
        <v>15</v>
      </c>
      <c r="G400" t="s">
        <v>16</v>
      </c>
    </row>
    <row r="401" spans="1:9" x14ac:dyDescent="0.25">
      <c r="A401">
        <v>400</v>
      </c>
      <c r="B401" t="s">
        <v>417</v>
      </c>
      <c r="C401" t="s">
        <v>7</v>
      </c>
      <c r="D401" t="s">
        <v>18</v>
      </c>
      <c r="E401">
        <v>114510</v>
      </c>
      <c r="F401" t="s">
        <v>19</v>
      </c>
      <c r="G401" t="s">
        <v>26</v>
      </c>
      <c r="H401">
        <f>E401*0.021</f>
        <v>2404.71</v>
      </c>
      <c r="I401">
        <f>E401+H401</f>
        <v>116914.71</v>
      </c>
    </row>
    <row r="402" spans="1:9" x14ac:dyDescent="0.25">
      <c r="A402">
        <v>401</v>
      </c>
      <c r="B402" t="s">
        <v>418</v>
      </c>
      <c r="C402" t="s">
        <v>12</v>
      </c>
      <c r="D402" t="s">
        <v>31</v>
      </c>
      <c r="E402">
        <v>86230</v>
      </c>
      <c r="F402" t="s">
        <v>15</v>
      </c>
      <c r="G402" t="s">
        <v>22</v>
      </c>
      <c r="H402">
        <f>E402*0.018</f>
        <v>1552.1399999999999</v>
      </c>
      <c r="I402">
        <f>H402+E402</f>
        <v>87782.14</v>
      </c>
    </row>
    <row r="403" spans="1:9" x14ac:dyDescent="0.25">
      <c r="A403">
        <v>402</v>
      </c>
      <c r="B403" t="s">
        <v>419</v>
      </c>
      <c r="C403" t="s">
        <v>7</v>
      </c>
      <c r="D403" t="s">
        <v>21</v>
      </c>
      <c r="E403">
        <v>73240</v>
      </c>
      <c r="F403" t="s">
        <v>19</v>
      </c>
      <c r="G403" t="s">
        <v>26</v>
      </c>
      <c r="H403">
        <f>E403*0.028</f>
        <v>2050.7200000000003</v>
      </c>
      <c r="I403">
        <f>E403+H403</f>
        <v>75290.720000000001</v>
      </c>
    </row>
    <row r="404" spans="1:9" x14ac:dyDescent="0.25">
      <c r="A404">
        <v>403</v>
      </c>
      <c r="B404" t="s">
        <v>420</v>
      </c>
      <c r="C404" t="s">
        <v>12</v>
      </c>
      <c r="D404" t="s">
        <v>31</v>
      </c>
      <c r="E404">
        <v>53920</v>
      </c>
      <c r="F404" t="s">
        <v>19</v>
      </c>
      <c r="G404" t="s">
        <v>22</v>
      </c>
      <c r="H404">
        <f>E404*0.018</f>
        <v>970.56</v>
      </c>
      <c r="I404">
        <f>H404+E404</f>
        <v>54890.559999999998</v>
      </c>
    </row>
    <row r="405" spans="1:9" x14ac:dyDescent="0.25">
      <c r="A405">
        <v>404</v>
      </c>
      <c r="B405" t="s">
        <v>421</v>
      </c>
      <c r="C405" t="s">
        <v>12</v>
      </c>
      <c r="D405" t="s">
        <v>13</v>
      </c>
      <c r="E405">
        <v>113690</v>
      </c>
      <c r="F405" t="s">
        <v>19</v>
      </c>
      <c r="G405" t="s">
        <v>26</v>
      </c>
      <c r="H405">
        <f>E405*0.035</f>
        <v>3979.1500000000005</v>
      </c>
      <c r="I405">
        <f t="shared" ref="I405:I407" si="71">E405+H405</f>
        <v>117669.15</v>
      </c>
    </row>
    <row r="406" spans="1:9" x14ac:dyDescent="0.25">
      <c r="A406">
        <v>405</v>
      </c>
      <c r="B406" t="s">
        <v>422</v>
      </c>
      <c r="C406" t="s">
        <v>7</v>
      </c>
      <c r="D406" t="s">
        <v>31</v>
      </c>
      <c r="E406">
        <v>101790</v>
      </c>
      <c r="F406" t="s">
        <v>9</v>
      </c>
      <c r="G406" t="s">
        <v>26</v>
      </c>
      <c r="H406">
        <f>E406*0.024</f>
        <v>2442.96</v>
      </c>
      <c r="I406">
        <f t="shared" si="71"/>
        <v>104232.96000000001</v>
      </c>
    </row>
    <row r="407" spans="1:9" x14ac:dyDescent="0.25">
      <c r="A407">
        <v>406</v>
      </c>
      <c r="B407" t="s">
        <v>423</v>
      </c>
      <c r="C407" t="s">
        <v>12</v>
      </c>
      <c r="D407" t="s">
        <v>13</v>
      </c>
      <c r="E407">
        <v>38930</v>
      </c>
      <c r="F407" t="s">
        <v>15</v>
      </c>
      <c r="G407" t="s">
        <v>26</v>
      </c>
      <c r="H407">
        <f>E407*0.035</f>
        <v>1362.5500000000002</v>
      </c>
      <c r="I407">
        <f t="shared" si="71"/>
        <v>40292.550000000003</v>
      </c>
    </row>
    <row r="408" spans="1:9" x14ac:dyDescent="0.25">
      <c r="A408">
        <v>407</v>
      </c>
      <c r="B408" t="s">
        <v>424</v>
      </c>
      <c r="C408" t="s">
        <v>7</v>
      </c>
      <c r="D408" t="s">
        <v>25</v>
      </c>
      <c r="E408">
        <v>57090</v>
      </c>
      <c r="F408" t="s">
        <v>19</v>
      </c>
      <c r="G408" t="s">
        <v>48</v>
      </c>
      <c r="H408" s="1">
        <f>E408*0.005</f>
        <v>285.45</v>
      </c>
      <c r="I408">
        <f>H408+E408</f>
        <v>57375.45</v>
      </c>
    </row>
    <row r="409" spans="1:9" x14ac:dyDescent="0.25">
      <c r="A409">
        <v>408</v>
      </c>
      <c r="B409" t="s">
        <v>425</v>
      </c>
      <c r="C409" t="s">
        <v>7</v>
      </c>
      <c r="D409" t="s">
        <v>34</v>
      </c>
      <c r="E409">
        <v>106170</v>
      </c>
      <c r="F409" t="s">
        <v>9</v>
      </c>
      <c r="G409" t="s">
        <v>22</v>
      </c>
      <c r="H409">
        <f>E409*0.01</f>
        <v>1061.7</v>
      </c>
      <c r="I409">
        <f>H409+E409</f>
        <v>107231.7</v>
      </c>
    </row>
    <row r="410" spans="1:9" x14ac:dyDescent="0.25">
      <c r="A410">
        <v>409</v>
      </c>
      <c r="B410" t="s">
        <v>426</v>
      </c>
      <c r="C410" t="s">
        <v>12</v>
      </c>
      <c r="D410" t="s">
        <v>25</v>
      </c>
      <c r="E410">
        <v>59550</v>
      </c>
      <c r="F410" t="s">
        <v>15</v>
      </c>
      <c r="G410" t="s">
        <v>26</v>
      </c>
      <c r="H410">
        <f>E410*0.027</f>
        <v>1607.85</v>
      </c>
      <c r="I410">
        <f>E410+H410</f>
        <v>61157.85</v>
      </c>
    </row>
    <row r="411" spans="1:9" x14ac:dyDescent="0.25">
      <c r="A411">
        <v>410</v>
      </c>
      <c r="B411" t="s">
        <v>427</v>
      </c>
      <c r="C411" t="s">
        <v>7</v>
      </c>
      <c r="D411" t="s">
        <v>34</v>
      </c>
      <c r="E411">
        <v>89960</v>
      </c>
      <c r="F411" t="s">
        <v>9</v>
      </c>
      <c r="G411" t="s">
        <v>22</v>
      </c>
      <c r="H411">
        <f>E411*0.01</f>
        <v>899.6</v>
      </c>
      <c r="I411">
        <f t="shared" ref="I411:I412" si="72">H411+E411</f>
        <v>90859.6</v>
      </c>
    </row>
    <row r="412" spans="1:9" x14ac:dyDescent="0.25">
      <c r="A412">
        <v>411</v>
      </c>
      <c r="B412" t="s">
        <v>428</v>
      </c>
      <c r="C412" t="s">
        <v>906</v>
      </c>
      <c r="D412" t="s">
        <v>21</v>
      </c>
      <c r="E412">
        <v>58850</v>
      </c>
      <c r="F412" t="s">
        <v>9</v>
      </c>
      <c r="G412" t="s">
        <v>22</v>
      </c>
      <c r="H412">
        <f>E412*0.01</f>
        <v>588.5</v>
      </c>
      <c r="I412">
        <f t="shared" si="72"/>
        <v>59438.5</v>
      </c>
    </row>
    <row r="413" spans="1:9" x14ac:dyDescent="0.25">
      <c r="A413">
        <v>412</v>
      </c>
      <c r="B413" t="s">
        <v>429</v>
      </c>
      <c r="C413" t="s">
        <v>12</v>
      </c>
      <c r="D413" t="s">
        <v>34</v>
      </c>
      <c r="E413">
        <v>68200</v>
      </c>
      <c r="F413" t="s">
        <v>9</v>
      </c>
      <c r="G413" t="s">
        <v>26</v>
      </c>
      <c r="H413">
        <f>E413*0.032</f>
        <v>2182.4</v>
      </c>
      <c r="I413">
        <f>E413+H413</f>
        <v>70382.399999999994</v>
      </c>
    </row>
    <row r="414" spans="1:9" x14ac:dyDescent="0.25">
      <c r="A414">
        <v>413</v>
      </c>
      <c r="B414" t="s">
        <v>430</v>
      </c>
      <c r="C414" t="s">
        <v>7</v>
      </c>
      <c r="D414" t="s">
        <v>63</v>
      </c>
      <c r="E414">
        <v>90130</v>
      </c>
      <c r="F414" t="s">
        <v>19</v>
      </c>
      <c r="G414" t="s">
        <v>14</v>
      </c>
      <c r="H414">
        <f>E414*0.058</f>
        <v>5227.54</v>
      </c>
      <c r="I414">
        <f>E414+H414</f>
        <v>95357.54</v>
      </c>
    </row>
    <row r="415" spans="1:9" x14ac:dyDescent="0.25">
      <c r="A415">
        <v>414</v>
      </c>
      <c r="B415" t="s">
        <v>431</v>
      </c>
      <c r="C415" t="s">
        <v>12</v>
      </c>
      <c r="D415" t="s">
        <v>28</v>
      </c>
      <c r="E415">
        <v>45060</v>
      </c>
      <c r="F415" t="s">
        <v>19</v>
      </c>
      <c r="G415" t="s">
        <v>14</v>
      </c>
      <c r="H415">
        <f>E415*0.053</f>
        <v>2388.1799999999998</v>
      </c>
      <c r="I415">
        <f>E415+H415</f>
        <v>47448.18</v>
      </c>
    </row>
    <row r="416" spans="1:9" x14ac:dyDescent="0.25">
      <c r="A416">
        <v>415</v>
      </c>
      <c r="B416" t="s">
        <v>432</v>
      </c>
      <c r="C416" t="s">
        <v>7</v>
      </c>
      <c r="D416" t="s">
        <v>34</v>
      </c>
      <c r="E416">
        <v>66370</v>
      </c>
      <c r="F416" t="s">
        <v>9</v>
      </c>
      <c r="G416" t="s">
        <v>26</v>
      </c>
      <c r="H416">
        <f>E416*0.032</f>
        <v>2123.84</v>
      </c>
      <c r="I416">
        <f>E416+H416</f>
        <v>68493.84</v>
      </c>
    </row>
    <row r="417" spans="1:9" x14ac:dyDescent="0.25">
      <c r="A417">
        <v>416</v>
      </c>
      <c r="B417" t="s">
        <v>433</v>
      </c>
      <c r="C417" t="s">
        <v>12</v>
      </c>
      <c r="D417" t="s">
        <v>28</v>
      </c>
      <c r="E417">
        <v>85880</v>
      </c>
      <c r="F417" t="s">
        <v>15</v>
      </c>
      <c r="G417" t="s">
        <v>14</v>
      </c>
      <c r="H417">
        <f>E417*0.053</f>
        <v>4551.6399999999994</v>
      </c>
      <c r="I417">
        <f>E417+H417</f>
        <v>90431.64</v>
      </c>
    </row>
    <row r="418" spans="1:9" x14ac:dyDescent="0.25">
      <c r="A418">
        <v>417</v>
      </c>
      <c r="B418" t="s">
        <v>434</v>
      </c>
      <c r="C418" t="s">
        <v>7</v>
      </c>
      <c r="D418" t="s">
        <v>21</v>
      </c>
      <c r="E418">
        <v>59260</v>
      </c>
      <c r="F418" t="s">
        <v>9</v>
      </c>
      <c r="G418" t="s">
        <v>22</v>
      </c>
      <c r="H418">
        <f>E418*0.01</f>
        <v>592.6</v>
      </c>
      <c r="I418">
        <f>H418+E418</f>
        <v>59852.6</v>
      </c>
    </row>
    <row r="419" spans="1:9" x14ac:dyDescent="0.25">
      <c r="A419">
        <v>418</v>
      </c>
      <c r="B419" t="s">
        <v>435</v>
      </c>
      <c r="C419" t="s">
        <v>7</v>
      </c>
      <c r="D419" t="s">
        <v>18</v>
      </c>
      <c r="E419">
        <v>61790</v>
      </c>
      <c r="F419" t="s">
        <v>15</v>
      </c>
      <c r="G419" t="s">
        <v>26</v>
      </c>
      <c r="H419">
        <f>E419*0.021</f>
        <v>1297.5900000000001</v>
      </c>
      <c r="I419">
        <f>E419+H419</f>
        <v>63087.59</v>
      </c>
    </row>
    <row r="420" spans="1:9" x14ac:dyDescent="0.25">
      <c r="A420">
        <v>419</v>
      </c>
      <c r="B420" t="s">
        <v>436</v>
      </c>
      <c r="C420" t="s">
        <v>7</v>
      </c>
      <c r="D420" t="s">
        <v>39</v>
      </c>
      <c r="E420">
        <v>48180</v>
      </c>
      <c r="F420" t="s">
        <v>15</v>
      </c>
      <c r="G420" t="s">
        <v>14</v>
      </c>
      <c r="H420">
        <f>E420*0.059</f>
        <v>2842.62</v>
      </c>
      <c r="I420">
        <f>E420+H420</f>
        <v>51022.62</v>
      </c>
    </row>
    <row r="421" spans="1:9" x14ac:dyDescent="0.25">
      <c r="A421">
        <v>420</v>
      </c>
      <c r="B421" t="s">
        <v>437</v>
      </c>
      <c r="C421" t="s">
        <v>12</v>
      </c>
      <c r="D421" t="s">
        <v>34</v>
      </c>
      <c r="E421">
        <v>74800</v>
      </c>
      <c r="F421" t="s">
        <v>9</v>
      </c>
      <c r="G421" t="s">
        <v>48</v>
      </c>
      <c r="H421" s="1">
        <f>E421*0.005</f>
        <v>374</v>
      </c>
      <c r="I421">
        <f>H421+E421</f>
        <v>75174</v>
      </c>
    </row>
    <row r="422" spans="1:9" x14ac:dyDescent="0.25">
      <c r="A422">
        <v>421</v>
      </c>
      <c r="B422" t="s">
        <v>438</v>
      </c>
      <c r="C422" t="s">
        <v>12</v>
      </c>
      <c r="D422" t="s">
        <v>31</v>
      </c>
      <c r="E422">
        <v>31020</v>
      </c>
      <c r="F422" t="s">
        <v>9</v>
      </c>
      <c r="G422" t="s">
        <v>26</v>
      </c>
      <c r="H422">
        <f>E422*0.024</f>
        <v>744.48</v>
      </c>
      <c r="I422">
        <f t="shared" ref="I422:I423" si="73">E422+H422</f>
        <v>31764.48</v>
      </c>
    </row>
    <row r="423" spans="1:9" x14ac:dyDescent="0.25">
      <c r="A423">
        <v>422</v>
      </c>
      <c r="B423" t="s">
        <v>439</v>
      </c>
      <c r="C423" t="s">
        <v>7</v>
      </c>
      <c r="D423" t="s">
        <v>34</v>
      </c>
      <c r="E423">
        <v>37550</v>
      </c>
      <c r="F423" t="s">
        <v>15</v>
      </c>
      <c r="G423" t="s">
        <v>26</v>
      </c>
      <c r="H423">
        <f>E423*0.032</f>
        <v>1201.6000000000001</v>
      </c>
      <c r="I423">
        <f t="shared" si="73"/>
        <v>38751.599999999999</v>
      </c>
    </row>
    <row r="424" spans="1:9" x14ac:dyDescent="0.25">
      <c r="A424">
        <v>423</v>
      </c>
      <c r="B424" t="s">
        <v>221</v>
      </c>
      <c r="C424" t="s">
        <v>7</v>
      </c>
      <c r="D424" t="s">
        <v>63</v>
      </c>
      <c r="E424">
        <v>72040</v>
      </c>
      <c r="F424" t="s">
        <v>15</v>
      </c>
      <c r="G424" t="s">
        <v>14</v>
      </c>
      <c r="H424">
        <f>E424*0.058</f>
        <v>4178.3200000000006</v>
      </c>
      <c r="I424">
        <f>E424+H424</f>
        <v>76218.320000000007</v>
      </c>
    </row>
    <row r="425" spans="1:9" x14ac:dyDescent="0.25">
      <c r="A425">
        <v>424</v>
      </c>
      <c r="B425" t="s">
        <v>440</v>
      </c>
      <c r="C425" t="s">
        <v>7</v>
      </c>
      <c r="D425" t="s">
        <v>21</v>
      </c>
      <c r="E425">
        <v>118840</v>
      </c>
      <c r="F425" t="s">
        <v>15</v>
      </c>
      <c r="G425" t="s">
        <v>16</v>
      </c>
    </row>
    <row r="426" spans="1:9" x14ac:dyDescent="0.25">
      <c r="A426">
        <v>425</v>
      </c>
      <c r="B426" t="s">
        <v>441</v>
      </c>
      <c r="C426" t="s">
        <v>7</v>
      </c>
      <c r="D426" t="s">
        <v>25</v>
      </c>
      <c r="E426">
        <v>79570</v>
      </c>
      <c r="F426" t="s">
        <v>19</v>
      </c>
      <c r="G426" t="s">
        <v>26</v>
      </c>
      <c r="H426">
        <f>E426*0.027</f>
        <v>2148.39</v>
      </c>
      <c r="I426">
        <f>E426+H426</f>
        <v>81718.39</v>
      </c>
    </row>
    <row r="427" spans="1:9" x14ac:dyDescent="0.25">
      <c r="A427">
        <v>426</v>
      </c>
      <c r="B427" t="s">
        <v>442</v>
      </c>
      <c r="C427" t="s">
        <v>12</v>
      </c>
      <c r="D427" t="s">
        <v>31</v>
      </c>
      <c r="E427">
        <v>94050</v>
      </c>
      <c r="F427" t="s">
        <v>9</v>
      </c>
      <c r="G427" t="s">
        <v>16</v>
      </c>
    </row>
    <row r="428" spans="1:9" x14ac:dyDescent="0.25">
      <c r="A428">
        <v>427</v>
      </c>
      <c r="B428" t="s">
        <v>443</v>
      </c>
      <c r="C428" t="s">
        <v>7</v>
      </c>
      <c r="D428" t="s">
        <v>34</v>
      </c>
      <c r="E428">
        <v>81260</v>
      </c>
      <c r="F428" t="s">
        <v>15</v>
      </c>
      <c r="G428" t="s">
        <v>26</v>
      </c>
      <c r="H428">
        <f>E428*0.032</f>
        <v>2600.3200000000002</v>
      </c>
      <c r="I428">
        <f t="shared" ref="I428:I429" si="74">E428+H428</f>
        <v>83860.320000000007</v>
      </c>
    </row>
    <row r="429" spans="1:9" x14ac:dyDescent="0.25">
      <c r="A429">
        <v>428</v>
      </c>
      <c r="B429" t="s">
        <v>444</v>
      </c>
      <c r="C429" t="s">
        <v>7</v>
      </c>
      <c r="D429" t="s">
        <v>21</v>
      </c>
      <c r="E429">
        <v>36710</v>
      </c>
      <c r="F429" t="s">
        <v>15</v>
      </c>
      <c r="G429" t="s">
        <v>26</v>
      </c>
      <c r="H429">
        <f>E429*0.028</f>
        <v>1027.8800000000001</v>
      </c>
      <c r="I429">
        <f t="shared" si="74"/>
        <v>37737.879999999997</v>
      </c>
    </row>
    <row r="430" spans="1:9" x14ac:dyDescent="0.25">
      <c r="A430">
        <v>429</v>
      </c>
      <c r="B430" t="s">
        <v>445</v>
      </c>
      <c r="C430" t="s">
        <v>12</v>
      </c>
      <c r="D430" t="s">
        <v>8</v>
      </c>
      <c r="E430">
        <v>98360</v>
      </c>
      <c r="F430" t="s">
        <v>15</v>
      </c>
      <c r="G430" t="s">
        <v>48</v>
      </c>
      <c r="H430" s="1">
        <f>E430*0.005</f>
        <v>491.8</v>
      </c>
      <c r="I430">
        <f>H430+E430</f>
        <v>98851.8</v>
      </c>
    </row>
    <row r="431" spans="1:9" x14ac:dyDescent="0.25">
      <c r="A431">
        <v>430</v>
      </c>
      <c r="B431" t="s">
        <v>446</v>
      </c>
      <c r="C431" t="s">
        <v>12</v>
      </c>
      <c r="D431" t="s">
        <v>25</v>
      </c>
      <c r="E431">
        <v>39680</v>
      </c>
      <c r="F431" t="s">
        <v>15</v>
      </c>
      <c r="G431" t="s">
        <v>22</v>
      </c>
      <c r="H431">
        <f>E431*0.013</f>
        <v>515.84</v>
      </c>
      <c r="I431">
        <f>H431+E431</f>
        <v>40195.839999999997</v>
      </c>
    </row>
    <row r="432" spans="1:9" x14ac:dyDescent="0.25">
      <c r="A432">
        <v>431</v>
      </c>
      <c r="B432" t="s">
        <v>447</v>
      </c>
      <c r="C432" t="s">
        <v>7</v>
      </c>
      <c r="D432" t="s">
        <v>8</v>
      </c>
      <c r="E432">
        <v>101390</v>
      </c>
      <c r="F432" t="s">
        <v>19</v>
      </c>
      <c r="G432" t="s">
        <v>14</v>
      </c>
      <c r="H432">
        <f>E432*0.051</f>
        <v>5170.8899999999994</v>
      </c>
      <c r="I432">
        <f>E432+H432</f>
        <v>106560.89</v>
      </c>
    </row>
    <row r="433" spans="1:9" x14ac:dyDescent="0.25">
      <c r="A433">
        <v>432</v>
      </c>
      <c r="B433" t="s">
        <v>448</v>
      </c>
      <c r="C433" t="s">
        <v>12</v>
      </c>
      <c r="D433" t="s">
        <v>31</v>
      </c>
      <c r="E433">
        <v>80700</v>
      </c>
      <c r="F433" t="s">
        <v>15</v>
      </c>
      <c r="G433" t="s">
        <v>14</v>
      </c>
      <c r="H433">
        <f>E433*0.05</f>
        <v>4035</v>
      </c>
      <c r="I433">
        <f>E433+H433</f>
        <v>84735</v>
      </c>
    </row>
    <row r="434" spans="1:9" x14ac:dyDescent="0.25">
      <c r="A434">
        <v>433</v>
      </c>
      <c r="B434" t="s">
        <v>449</v>
      </c>
      <c r="C434" t="s">
        <v>12</v>
      </c>
      <c r="D434" t="s">
        <v>8</v>
      </c>
      <c r="E434">
        <v>78020</v>
      </c>
      <c r="F434" t="s">
        <v>9</v>
      </c>
      <c r="G434" t="s">
        <v>26</v>
      </c>
      <c r="H434">
        <f>E434*0.021</f>
        <v>1638.42</v>
      </c>
      <c r="I434">
        <f>E434+H434</f>
        <v>79658.42</v>
      </c>
    </row>
    <row r="435" spans="1:9" x14ac:dyDescent="0.25">
      <c r="A435">
        <v>434</v>
      </c>
      <c r="B435" t="s">
        <v>450</v>
      </c>
      <c r="C435" t="s">
        <v>7</v>
      </c>
      <c r="D435" t="s">
        <v>21</v>
      </c>
      <c r="E435">
        <v>115490</v>
      </c>
      <c r="F435" t="s">
        <v>15</v>
      </c>
      <c r="G435" t="s">
        <v>22</v>
      </c>
      <c r="H435">
        <f>E435*0.01</f>
        <v>1154.9000000000001</v>
      </c>
      <c r="I435">
        <f>H435+E435</f>
        <v>116644.9</v>
      </c>
    </row>
    <row r="436" spans="1:9" x14ac:dyDescent="0.25">
      <c r="A436">
        <v>435</v>
      </c>
      <c r="B436" t="s">
        <v>451</v>
      </c>
      <c r="C436" t="s">
        <v>7</v>
      </c>
      <c r="D436" t="s">
        <v>34</v>
      </c>
      <c r="E436">
        <v>111910</v>
      </c>
      <c r="F436" t="s">
        <v>15</v>
      </c>
      <c r="G436" t="s">
        <v>14</v>
      </c>
      <c r="H436">
        <f>E436*0.041</f>
        <v>4588.3100000000004</v>
      </c>
      <c r="I436">
        <f>E436+H436</f>
        <v>116498.31</v>
      </c>
    </row>
    <row r="437" spans="1:9" x14ac:dyDescent="0.25">
      <c r="A437">
        <v>436</v>
      </c>
      <c r="B437" t="s">
        <v>452</v>
      </c>
      <c r="C437" t="s">
        <v>12</v>
      </c>
      <c r="D437" t="s">
        <v>28</v>
      </c>
      <c r="E437">
        <v>109050</v>
      </c>
      <c r="F437" t="s">
        <v>19</v>
      </c>
      <c r="G437" t="s">
        <v>26</v>
      </c>
      <c r="H437">
        <f>E437*0.023</f>
        <v>2508.15</v>
      </c>
      <c r="I437">
        <f t="shared" ref="I437:I441" si="75">E437+H437</f>
        <v>111558.15</v>
      </c>
    </row>
    <row r="438" spans="1:9" x14ac:dyDescent="0.25">
      <c r="A438">
        <v>437</v>
      </c>
      <c r="B438" t="s">
        <v>346</v>
      </c>
      <c r="C438" t="s">
        <v>12</v>
      </c>
      <c r="D438" t="s">
        <v>39</v>
      </c>
      <c r="E438">
        <v>95680</v>
      </c>
      <c r="F438" t="s">
        <v>15</v>
      </c>
      <c r="G438" t="s">
        <v>26</v>
      </c>
      <c r="H438">
        <f>E438*0.04</f>
        <v>3827.2000000000003</v>
      </c>
      <c r="I438">
        <f t="shared" si="75"/>
        <v>99507.199999999997</v>
      </c>
    </row>
    <row r="439" spans="1:9" x14ac:dyDescent="0.25">
      <c r="A439">
        <v>438</v>
      </c>
      <c r="B439" t="s">
        <v>453</v>
      </c>
      <c r="C439" t="s">
        <v>7</v>
      </c>
      <c r="D439" t="s">
        <v>28</v>
      </c>
      <c r="E439">
        <v>109380</v>
      </c>
      <c r="F439" t="s">
        <v>19</v>
      </c>
      <c r="G439" t="s">
        <v>26</v>
      </c>
      <c r="H439">
        <f>E439*0.023</f>
        <v>2515.7399999999998</v>
      </c>
      <c r="I439">
        <f t="shared" si="75"/>
        <v>111895.74</v>
      </c>
    </row>
    <row r="440" spans="1:9" x14ac:dyDescent="0.25">
      <c r="A440">
        <v>439</v>
      </c>
      <c r="B440" t="s">
        <v>454</v>
      </c>
      <c r="C440" t="s">
        <v>7</v>
      </c>
      <c r="D440" t="s">
        <v>47</v>
      </c>
      <c r="E440">
        <v>69710</v>
      </c>
      <c r="F440" t="s">
        <v>19</v>
      </c>
      <c r="G440" t="s">
        <v>26</v>
      </c>
      <c r="H440">
        <f>E440*0.033</f>
        <v>2300.4300000000003</v>
      </c>
      <c r="I440">
        <f t="shared" si="75"/>
        <v>72010.429999999993</v>
      </c>
    </row>
    <row r="441" spans="1:9" x14ac:dyDescent="0.25">
      <c r="A441">
        <v>440</v>
      </c>
      <c r="B441" t="s">
        <v>455</v>
      </c>
      <c r="C441" t="s">
        <v>12</v>
      </c>
      <c r="D441" t="s">
        <v>21</v>
      </c>
      <c r="E441">
        <v>30000</v>
      </c>
      <c r="F441" t="s">
        <v>19</v>
      </c>
      <c r="G441" t="s">
        <v>26</v>
      </c>
      <c r="H441">
        <f>E441*0.028</f>
        <v>840</v>
      </c>
      <c r="I441">
        <f t="shared" si="75"/>
        <v>30840</v>
      </c>
    </row>
    <row r="442" spans="1:9" x14ac:dyDescent="0.25">
      <c r="A442">
        <v>441</v>
      </c>
      <c r="B442" t="s">
        <v>456</v>
      </c>
      <c r="C442" t="s">
        <v>7</v>
      </c>
      <c r="D442" t="s">
        <v>18</v>
      </c>
      <c r="E442">
        <v>57620</v>
      </c>
      <c r="F442" t="s">
        <v>9</v>
      </c>
      <c r="G442" t="s">
        <v>48</v>
      </c>
      <c r="H442" s="1">
        <f>E442*0.005</f>
        <v>288.10000000000002</v>
      </c>
      <c r="I442">
        <f>H442+E442</f>
        <v>57908.1</v>
      </c>
    </row>
    <row r="443" spans="1:9" x14ac:dyDescent="0.25">
      <c r="A443">
        <v>442</v>
      </c>
      <c r="B443" t="s">
        <v>109</v>
      </c>
      <c r="C443" t="s">
        <v>12</v>
      </c>
      <c r="D443" t="s">
        <v>25</v>
      </c>
      <c r="E443">
        <v>35940</v>
      </c>
      <c r="F443" t="s">
        <v>9</v>
      </c>
      <c r="G443" t="s">
        <v>22</v>
      </c>
      <c r="H443">
        <f>E443*0.013</f>
        <v>467.21999999999997</v>
      </c>
      <c r="I443">
        <f>H443+E443</f>
        <v>36407.22</v>
      </c>
    </row>
    <row r="444" spans="1:9" x14ac:dyDescent="0.25">
      <c r="A444">
        <v>443</v>
      </c>
      <c r="B444" t="s">
        <v>457</v>
      </c>
      <c r="C444" t="s">
        <v>12</v>
      </c>
      <c r="D444" t="s">
        <v>39</v>
      </c>
      <c r="E444">
        <v>101190</v>
      </c>
      <c r="F444" t="s">
        <v>15</v>
      </c>
      <c r="G444" t="s">
        <v>26</v>
      </c>
      <c r="H444">
        <f>E444*0.04</f>
        <v>4047.6</v>
      </c>
      <c r="I444">
        <f>E444+H444</f>
        <v>105237.6</v>
      </c>
    </row>
    <row r="445" spans="1:9" x14ac:dyDescent="0.25">
      <c r="A445">
        <v>444</v>
      </c>
      <c r="B445" t="s">
        <v>458</v>
      </c>
      <c r="C445" t="s">
        <v>12</v>
      </c>
      <c r="D445" t="s">
        <v>18</v>
      </c>
      <c r="E445">
        <v>48980</v>
      </c>
      <c r="F445" t="s">
        <v>15</v>
      </c>
      <c r="G445" t="s">
        <v>10</v>
      </c>
      <c r="H445">
        <f>E445*0.064</f>
        <v>3134.7200000000003</v>
      </c>
      <c r="I445">
        <f>E445+H445</f>
        <v>52114.720000000001</v>
      </c>
    </row>
    <row r="446" spans="1:9" x14ac:dyDescent="0.25">
      <c r="A446">
        <v>445</v>
      </c>
      <c r="B446" t="s">
        <v>459</v>
      </c>
      <c r="C446" t="s">
        <v>7</v>
      </c>
      <c r="D446" t="s">
        <v>18</v>
      </c>
      <c r="E446">
        <v>115840</v>
      </c>
      <c r="F446" t="s">
        <v>9</v>
      </c>
      <c r="G446" t="s">
        <v>16</v>
      </c>
    </row>
    <row r="447" spans="1:9" x14ac:dyDescent="0.25">
      <c r="A447">
        <v>446</v>
      </c>
      <c r="B447" t="s">
        <v>460</v>
      </c>
      <c r="C447" t="s">
        <v>12</v>
      </c>
      <c r="D447" t="s">
        <v>50</v>
      </c>
      <c r="E447">
        <v>45450</v>
      </c>
      <c r="F447" t="s">
        <v>19</v>
      </c>
      <c r="G447" t="s">
        <v>10</v>
      </c>
      <c r="H447">
        <f>E447*0.071</f>
        <v>3226.95</v>
      </c>
      <c r="I447">
        <f>E447+H447</f>
        <v>48676.95</v>
      </c>
    </row>
    <row r="448" spans="1:9" x14ac:dyDescent="0.25">
      <c r="A448">
        <v>447</v>
      </c>
      <c r="B448" t="s">
        <v>461</v>
      </c>
      <c r="C448" t="s">
        <v>7</v>
      </c>
      <c r="D448" t="s">
        <v>21</v>
      </c>
      <c r="E448">
        <v>54140</v>
      </c>
      <c r="F448" t="s">
        <v>15</v>
      </c>
      <c r="G448" t="s">
        <v>26</v>
      </c>
      <c r="H448">
        <f>E448*0.028</f>
        <v>1515.92</v>
      </c>
      <c r="I448">
        <f t="shared" ref="I448:I449" si="76">E448+H448</f>
        <v>55655.92</v>
      </c>
    </row>
    <row r="449" spans="1:9" x14ac:dyDescent="0.25">
      <c r="A449">
        <v>448</v>
      </c>
      <c r="B449" t="s">
        <v>462</v>
      </c>
      <c r="C449" t="s">
        <v>12</v>
      </c>
      <c r="D449" t="s">
        <v>25</v>
      </c>
      <c r="E449">
        <v>117520</v>
      </c>
      <c r="F449" t="s">
        <v>19</v>
      </c>
      <c r="G449" t="s">
        <v>26</v>
      </c>
      <c r="H449">
        <f>E449*0.027</f>
        <v>3173.04</v>
      </c>
      <c r="I449">
        <f t="shared" si="76"/>
        <v>120693.04</v>
      </c>
    </row>
    <row r="450" spans="1:9" x14ac:dyDescent="0.25">
      <c r="A450">
        <v>449</v>
      </c>
      <c r="B450" t="s">
        <v>463</v>
      </c>
      <c r="C450" t="s">
        <v>7</v>
      </c>
      <c r="D450" t="s">
        <v>50</v>
      </c>
      <c r="E450">
        <v>93210</v>
      </c>
      <c r="F450" t="s">
        <v>9</v>
      </c>
      <c r="G450" t="s">
        <v>22</v>
      </c>
      <c r="H450">
        <f>E450*0.012</f>
        <v>1118.52</v>
      </c>
      <c r="I450">
        <f>H450+E450</f>
        <v>94328.52</v>
      </c>
    </row>
    <row r="451" spans="1:9" x14ac:dyDescent="0.25">
      <c r="A451">
        <v>450</v>
      </c>
      <c r="B451" t="s">
        <v>464</v>
      </c>
      <c r="C451" t="s">
        <v>7</v>
      </c>
      <c r="D451" t="s">
        <v>21</v>
      </c>
      <c r="E451">
        <v>104470</v>
      </c>
      <c r="F451" t="s">
        <v>9</v>
      </c>
      <c r="G451" t="s">
        <v>16</v>
      </c>
    </row>
    <row r="452" spans="1:9" x14ac:dyDescent="0.25">
      <c r="A452">
        <v>451</v>
      </c>
      <c r="B452" t="s">
        <v>465</v>
      </c>
      <c r="C452" t="s">
        <v>7</v>
      </c>
      <c r="D452" t="s">
        <v>39</v>
      </c>
      <c r="E452">
        <v>110890</v>
      </c>
      <c r="F452" t="s">
        <v>15</v>
      </c>
      <c r="G452" t="s">
        <v>22</v>
      </c>
      <c r="H452">
        <f>E452*0.019</f>
        <v>2106.91</v>
      </c>
      <c r="I452">
        <f>H452+E452</f>
        <v>112996.91</v>
      </c>
    </row>
    <row r="453" spans="1:9" x14ac:dyDescent="0.25">
      <c r="A453">
        <v>452</v>
      </c>
      <c r="B453" t="s">
        <v>466</v>
      </c>
      <c r="C453" t="s">
        <v>12</v>
      </c>
      <c r="D453" t="s">
        <v>39</v>
      </c>
      <c r="E453">
        <v>96660</v>
      </c>
      <c r="F453" t="s">
        <v>19</v>
      </c>
      <c r="G453" t="s">
        <v>26</v>
      </c>
      <c r="H453">
        <f>E453*0.04</f>
        <v>3866.4</v>
      </c>
      <c r="I453">
        <f t="shared" ref="I453:I455" si="77">E453+H453</f>
        <v>100526.39999999999</v>
      </c>
    </row>
    <row r="454" spans="1:9" x14ac:dyDescent="0.25">
      <c r="A454">
        <v>453</v>
      </c>
      <c r="B454" t="s">
        <v>467</v>
      </c>
      <c r="C454" t="s">
        <v>7</v>
      </c>
      <c r="D454" t="s">
        <v>28</v>
      </c>
      <c r="E454">
        <v>118360</v>
      </c>
      <c r="F454" t="s">
        <v>19</v>
      </c>
      <c r="G454" t="s">
        <v>26</v>
      </c>
      <c r="H454">
        <f>E454*0.023</f>
        <v>2722.2799999999997</v>
      </c>
      <c r="I454">
        <f t="shared" si="77"/>
        <v>121082.28</v>
      </c>
    </row>
    <row r="455" spans="1:9" x14ac:dyDescent="0.25">
      <c r="A455">
        <v>454</v>
      </c>
      <c r="B455" t="s">
        <v>468</v>
      </c>
      <c r="C455" t="s">
        <v>12</v>
      </c>
      <c r="D455" t="s">
        <v>21</v>
      </c>
      <c r="E455">
        <v>88030</v>
      </c>
      <c r="F455" t="s">
        <v>15</v>
      </c>
      <c r="G455" t="s">
        <v>26</v>
      </c>
      <c r="H455">
        <f>E455*0.028</f>
        <v>2464.84</v>
      </c>
      <c r="I455">
        <f t="shared" si="77"/>
        <v>90494.84</v>
      </c>
    </row>
    <row r="456" spans="1:9" x14ac:dyDescent="0.25">
      <c r="A456">
        <v>455</v>
      </c>
      <c r="B456" t="s">
        <v>469</v>
      </c>
      <c r="C456" t="s">
        <v>7</v>
      </c>
      <c r="D456" t="s">
        <v>34</v>
      </c>
      <c r="E456">
        <v>87810</v>
      </c>
      <c r="F456" t="s">
        <v>15</v>
      </c>
      <c r="G456" t="s">
        <v>16</v>
      </c>
    </row>
    <row r="457" spans="1:9" x14ac:dyDescent="0.25">
      <c r="A457">
        <v>456</v>
      </c>
      <c r="B457" t="s">
        <v>470</v>
      </c>
      <c r="C457" t="s">
        <v>7</v>
      </c>
      <c r="D457" t="s">
        <v>31</v>
      </c>
      <c r="E457">
        <v>51520</v>
      </c>
      <c r="F457" t="s">
        <v>15</v>
      </c>
      <c r="G457" t="s">
        <v>26</v>
      </c>
      <c r="H457">
        <f>E457*0.024</f>
        <v>1236.48</v>
      </c>
      <c r="I457">
        <f>E457+H457</f>
        <v>52756.480000000003</v>
      </c>
    </row>
    <row r="458" spans="1:9" x14ac:dyDescent="0.25">
      <c r="A458">
        <v>457</v>
      </c>
      <c r="B458" t="s">
        <v>471</v>
      </c>
      <c r="C458" t="s">
        <v>7</v>
      </c>
      <c r="D458" t="s">
        <v>8</v>
      </c>
      <c r="E458">
        <v>60260</v>
      </c>
      <c r="F458" t="s">
        <v>15</v>
      </c>
      <c r="G458" t="s">
        <v>16</v>
      </c>
    </row>
    <row r="459" spans="1:9" x14ac:dyDescent="0.25">
      <c r="A459">
        <v>458</v>
      </c>
      <c r="B459" t="s">
        <v>472</v>
      </c>
      <c r="C459" t="s">
        <v>7</v>
      </c>
      <c r="D459" t="s">
        <v>21</v>
      </c>
      <c r="E459">
        <v>61210</v>
      </c>
      <c r="F459" t="s">
        <v>19</v>
      </c>
      <c r="G459" t="s">
        <v>26</v>
      </c>
      <c r="H459">
        <f>E459*0.028</f>
        <v>1713.88</v>
      </c>
      <c r="I459">
        <f t="shared" ref="I459:I461" si="78">E459+H459</f>
        <v>62923.88</v>
      </c>
    </row>
    <row r="460" spans="1:9" x14ac:dyDescent="0.25">
      <c r="A460">
        <v>459</v>
      </c>
      <c r="B460" t="s">
        <v>473</v>
      </c>
      <c r="C460" t="s">
        <v>7</v>
      </c>
      <c r="D460" t="s">
        <v>47</v>
      </c>
      <c r="E460">
        <v>52750</v>
      </c>
      <c r="F460" t="s">
        <v>19</v>
      </c>
      <c r="G460" t="s">
        <v>26</v>
      </c>
      <c r="H460">
        <f>E460*0.033</f>
        <v>1740.75</v>
      </c>
      <c r="I460">
        <f t="shared" si="78"/>
        <v>54490.75</v>
      </c>
    </row>
    <row r="461" spans="1:9" x14ac:dyDescent="0.25">
      <c r="A461">
        <v>460</v>
      </c>
      <c r="B461" t="s">
        <v>474</v>
      </c>
      <c r="C461" t="s">
        <v>7</v>
      </c>
      <c r="D461" t="s">
        <v>34</v>
      </c>
      <c r="E461">
        <v>47270</v>
      </c>
      <c r="F461" t="s">
        <v>19</v>
      </c>
      <c r="G461" t="s">
        <v>26</v>
      </c>
      <c r="H461">
        <f>E461*0.032</f>
        <v>1512.64</v>
      </c>
      <c r="I461">
        <f t="shared" si="78"/>
        <v>48782.64</v>
      </c>
    </row>
    <row r="462" spans="1:9" x14ac:dyDescent="0.25">
      <c r="A462">
        <v>461</v>
      </c>
      <c r="B462" t="s">
        <v>475</v>
      </c>
      <c r="C462" t="s">
        <v>7</v>
      </c>
      <c r="D462" t="s">
        <v>8</v>
      </c>
      <c r="E462">
        <v>118060</v>
      </c>
      <c r="F462" t="s">
        <v>19</v>
      </c>
      <c r="G462" t="s">
        <v>14</v>
      </c>
      <c r="H462">
        <f>E462*0.051</f>
        <v>6021.0599999999995</v>
      </c>
      <c r="I462">
        <f>E462+H462</f>
        <v>124081.06</v>
      </c>
    </row>
    <row r="463" spans="1:9" x14ac:dyDescent="0.25">
      <c r="A463">
        <v>462</v>
      </c>
      <c r="B463" t="s">
        <v>476</v>
      </c>
      <c r="C463" t="s">
        <v>7</v>
      </c>
      <c r="D463" t="s">
        <v>63</v>
      </c>
      <c r="E463">
        <v>37360</v>
      </c>
      <c r="F463" t="s">
        <v>9</v>
      </c>
      <c r="G463" t="s">
        <v>26</v>
      </c>
      <c r="H463">
        <f>E463*0.035</f>
        <v>1307.6000000000001</v>
      </c>
      <c r="I463">
        <f t="shared" ref="I463:I464" si="79">E463+H463</f>
        <v>38667.599999999999</v>
      </c>
    </row>
    <row r="464" spans="1:9" x14ac:dyDescent="0.25">
      <c r="A464">
        <v>463</v>
      </c>
      <c r="B464" t="s">
        <v>477</v>
      </c>
      <c r="C464" t="s">
        <v>12</v>
      </c>
      <c r="D464" t="s">
        <v>31</v>
      </c>
      <c r="E464">
        <v>66510</v>
      </c>
      <c r="F464" t="s">
        <v>19</v>
      </c>
      <c r="G464" t="s">
        <v>26</v>
      </c>
      <c r="H464">
        <f>E464*0.024</f>
        <v>1596.24</v>
      </c>
      <c r="I464">
        <f t="shared" si="79"/>
        <v>68106.240000000005</v>
      </c>
    </row>
    <row r="465" spans="1:9" x14ac:dyDescent="0.25">
      <c r="A465">
        <v>464</v>
      </c>
      <c r="B465" t="s">
        <v>478</v>
      </c>
      <c r="C465" t="s">
        <v>12</v>
      </c>
      <c r="D465" t="s">
        <v>63</v>
      </c>
      <c r="E465">
        <v>29530</v>
      </c>
      <c r="F465" t="s">
        <v>19</v>
      </c>
      <c r="G465" t="s">
        <v>48</v>
      </c>
      <c r="H465" s="1">
        <f>E465*0.005</f>
        <v>147.65</v>
      </c>
      <c r="I465">
        <f>H465+E465</f>
        <v>29677.65</v>
      </c>
    </row>
    <row r="466" spans="1:9" x14ac:dyDescent="0.25">
      <c r="A466">
        <v>465</v>
      </c>
      <c r="B466" t="s">
        <v>479</v>
      </c>
      <c r="C466" t="s">
        <v>12</v>
      </c>
      <c r="D466" t="s">
        <v>47</v>
      </c>
      <c r="E466">
        <v>60440</v>
      </c>
      <c r="F466" t="s">
        <v>9</v>
      </c>
      <c r="G466" t="s">
        <v>10</v>
      </c>
      <c r="H466">
        <f>E466*0.084</f>
        <v>5076.96</v>
      </c>
      <c r="I466">
        <f>E466+H466</f>
        <v>65516.959999999999</v>
      </c>
    </row>
    <row r="467" spans="1:9" x14ac:dyDescent="0.25">
      <c r="A467">
        <v>466</v>
      </c>
      <c r="B467" t="s">
        <v>480</v>
      </c>
      <c r="C467" t="s">
        <v>7</v>
      </c>
      <c r="D467" t="s">
        <v>13</v>
      </c>
      <c r="E467">
        <v>90530</v>
      </c>
      <c r="F467" t="s">
        <v>9</v>
      </c>
      <c r="G467" t="s">
        <v>48</v>
      </c>
      <c r="H467" s="1">
        <f>E467*0.005</f>
        <v>452.65000000000003</v>
      </c>
      <c r="I467">
        <f>H467+E467</f>
        <v>90982.65</v>
      </c>
    </row>
    <row r="468" spans="1:9" x14ac:dyDescent="0.25">
      <c r="A468">
        <v>467</v>
      </c>
      <c r="B468" t="s">
        <v>481</v>
      </c>
      <c r="C468" t="s">
        <v>7</v>
      </c>
      <c r="D468" t="s">
        <v>39</v>
      </c>
      <c r="E468">
        <v>67950</v>
      </c>
      <c r="F468" t="s">
        <v>19</v>
      </c>
      <c r="G468" t="s">
        <v>10</v>
      </c>
      <c r="H468">
        <f>E468*0.063</f>
        <v>4280.8500000000004</v>
      </c>
      <c r="I468">
        <f>E468+H468</f>
        <v>72230.850000000006</v>
      </c>
    </row>
    <row r="469" spans="1:9" x14ac:dyDescent="0.25">
      <c r="A469">
        <v>468</v>
      </c>
      <c r="B469" t="s">
        <v>482</v>
      </c>
      <c r="C469" t="s">
        <v>7</v>
      </c>
      <c r="D469" t="s">
        <v>50</v>
      </c>
      <c r="E469">
        <v>105120</v>
      </c>
      <c r="F469" t="s">
        <v>19</v>
      </c>
      <c r="G469" t="s">
        <v>26</v>
      </c>
      <c r="H469">
        <f>E469*0.02</f>
        <v>2102.4</v>
      </c>
      <c r="I469">
        <f>E469+H469</f>
        <v>107222.39999999999</v>
      </c>
    </row>
    <row r="470" spans="1:9" x14ac:dyDescent="0.25">
      <c r="A470">
        <v>469</v>
      </c>
      <c r="B470" t="s">
        <v>483</v>
      </c>
      <c r="C470" t="s">
        <v>7</v>
      </c>
      <c r="D470" t="s">
        <v>39</v>
      </c>
      <c r="E470">
        <v>60570</v>
      </c>
      <c r="F470" t="s">
        <v>9</v>
      </c>
      <c r="G470" t="s">
        <v>14</v>
      </c>
      <c r="H470">
        <f t="shared" ref="H470:H471" si="80">E470*0.059</f>
        <v>3573.6299999999997</v>
      </c>
      <c r="I470">
        <f t="shared" ref="I470:I471" si="81">E470+H470</f>
        <v>64143.63</v>
      </c>
    </row>
    <row r="471" spans="1:9" x14ac:dyDescent="0.25">
      <c r="A471">
        <v>470</v>
      </c>
      <c r="B471" t="s">
        <v>484</v>
      </c>
      <c r="C471" t="s">
        <v>12</v>
      </c>
      <c r="D471" t="s">
        <v>39</v>
      </c>
      <c r="E471">
        <v>119110</v>
      </c>
      <c r="F471" t="s">
        <v>19</v>
      </c>
      <c r="G471" t="s">
        <v>14</v>
      </c>
      <c r="H471">
        <f t="shared" si="80"/>
        <v>7027.49</v>
      </c>
      <c r="I471">
        <f t="shared" si="81"/>
        <v>126137.49</v>
      </c>
    </row>
    <row r="472" spans="1:9" x14ac:dyDescent="0.25">
      <c r="A472">
        <v>471</v>
      </c>
      <c r="B472" t="s">
        <v>485</v>
      </c>
      <c r="C472" t="s">
        <v>7</v>
      </c>
      <c r="D472" t="s">
        <v>28</v>
      </c>
      <c r="E472">
        <v>104770</v>
      </c>
      <c r="F472" t="s">
        <v>19</v>
      </c>
      <c r="G472" t="s">
        <v>22</v>
      </c>
      <c r="H472">
        <f>E472*0.015</f>
        <v>1571.55</v>
      </c>
      <c r="I472">
        <f>H472+E472</f>
        <v>106341.55</v>
      </c>
    </row>
    <row r="473" spans="1:9" x14ac:dyDescent="0.25">
      <c r="A473">
        <v>472</v>
      </c>
      <c r="B473" t="s">
        <v>486</v>
      </c>
      <c r="C473" t="s">
        <v>7</v>
      </c>
      <c r="D473" t="s">
        <v>8</v>
      </c>
      <c r="E473">
        <v>70360</v>
      </c>
      <c r="F473" t="s">
        <v>9</v>
      </c>
      <c r="G473" t="s">
        <v>26</v>
      </c>
      <c r="H473">
        <f>E473*0.021</f>
        <v>1477.5600000000002</v>
      </c>
      <c r="I473">
        <f>E473+H473</f>
        <v>71837.56</v>
      </c>
    </row>
    <row r="474" spans="1:9" x14ac:dyDescent="0.25">
      <c r="A474">
        <v>473</v>
      </c>
      <c r="B474" t="s">
        <v>487</v>
      </c>
      <c r="C474" t="s">
        <v>12</v>
      </c>
      <c r="D474" t="s">
        <v>21</v>
      </c>
      <c r="E474">
        <v>45110</v>
      </c>
      <c r="F474" t="s">
        <v>15</v>
      </c>
      <c r="G474" t="s">
        <v>16</v>
      </c>
    </row>
    <row r="475" spans="1:9" x14ac:dyDescent="0.25">
      <c r="A475">
        <v>474</v>
      </c>
      <c r="B475" t="s">
        <v>488</v>
      </c>
      <c r="C475" t="s">
        <v>12</v>
      </c>
      <c r="D475" t="s">
        <v>31</v>
      </c>
      <c r="E475">
        <v>33630</v>
      </c>
      <c r="F475" t="s">
        <v>15</v>
      </c>
      <c r="G475" t="s">
        <v>22</v>
      </c>
      <c r="H475">
        <f>E475*0.018</f>
        <v>605.33999999999992</v>
      </c>
      <c r="I475">
        <f>H475+E475</f>
        <v>34235.339999999997</v>
      </c>
    </row>
    <row r="476" spans="1:9" x14ac:dyDescent="0.25">
      <c r="A476">
        <v>475</v>
      </c>
      <c r="B476" t="s">
        <v>489</v>
      </c>
      <c r="C476" t="s">
        <v>7</v>
      </c>
      <c r="D476" t="s">
        <v>39</v>
      </c>
      <c r="E476">
        <v>53870</v>
      </c>
      <c r="F476" t="s">
        <v>15</v>
      </c>
      <c r="G476" t="s">
        <v>14</v>
      </c>
      <c r="H476">
        <f>E476*0.059</f>
        <v>3178.33</v>
      </c>
      <c r="I476">
        <f>E476+H476</f>
        <v>57048.33</v>
      </c>
    </row>
    <row r="477" spans="1:9" x14ac:dyDescent="0.25">
      <c r="A477">
        <v>476</v>
      </c>
      <c r="B477" t="s">
        <v>490</v>
      </c>
      <c r="C477" t="s">
        <v>12</v>
      </c>
      <c r="D477" t="s">
        <v>13</v>
      </c>
      <c r="E477">
        <v>111190</v>
      </c>
      <c r="F477" t="s">
        <v>9</v>
      </c>
      <c r="G477" t="s">
        <v>26</v>
      </c>
      <c r="H477">
        <f>E477*0.035</f>
        <v>3891.6500000000005</v>
      </c>
      <c r="I477">
        <f t="shared" ref="I477:I481" si="82">E477+H477</f>
        <v>115081.65</v>
      </c>
    </row>
    <row r="478" spans="1:9" x14ac:dyDescent="0.25">
      <c r="A478">
        <v>477</v>
      </c>
      <c r="B478" t="s">
        <v>491</v>
      </c>
      <c r="C478" t="s">
        <v>12</v>
      </c>
      <c r="D478" t="s">
        <v>18</v>
      </c>
      <c r="E478">
        <v>29970</v>
      </c>
      <c r="F478" t="s">
        <v>19</v>
      </c>
      <c r="G478" t="s">
        <v>26</v>
      </c>
      <c r="H478">
        <f t="shared" ref="H478" si="83">E478*0.021</f>
        <v>629.37</v>
      </c>
      <c r="I478">
        <f t="shared" si="82"/>
        <v>30599.37</v>
      </c>
    </row>
    <row r="479" spans="1:9" x14ac:dyDescent="0.25">
      <c r="A479">
        <v>478</v>
      </c>
      <c r="B479" t="s">
        <v>492</v>
      </c>
      <c r="C479" t="s">
        <v>7</v>
      </c>
      <c r="D479" t="s">
        <v>21</v>
      </c>
      <c r="E479">
        <v>64960</v>
      </c>
      <c r="F479" t="s">
        <v>9</v>
      </c>
      <c r="G479" t="s">
        <v>26</v>
      </c>
      <c r="H479">
        <f>E479*0.028</f>
        <v>1818.88</v>
      </c>
      <c r="I479">
        <f t="shared" si="82"/>
        <v>66778.880000000005</v>
      </c>
    </row>
    <row r="480" spans="1:9" x14ac:dyDescent="0.25">
      <c r="A480">
        <v>479</v>
      </c>
      <c r="B480" t="s">
        <v>493</v>
      </c>
      <c r="C480" t="s">
        <v>7</v>
      </c>
      <c r="D480" t="s">
        <v>34</v>
      </c>
      <c r="E480">
        <v>111230</v>
      </c>
      <c r="F480" t="s">
        <v>15</v>
      </c>
      <c r="G480" t="s">
        <v>26</v>
      </c>
      <c r="H480">
        <f>E480*0.032</f>
        <v>3559.36</v>
      </c>
      <c r="I480">
        <f t="shared" si="82"/>
        <v>114789.36</v>
      </c>
    </row>
    <row r="481" spans="1:9" x14ac:dyDescent="0.25">
      <c r="A481">
        <v>480</v>
      </c>
      <c r="B481" t="s">
        <v>494</v>
      </c>
      <c r="C481" t="s">
        <v>12</v>
      </c>
      <c r="D481" t="s">
        <v>8</v>
      </c>
      <c r="E481">
        <v>99530</v>
      </c>
      <c r="F481" t="s">
        <v>15</v>
      </c>
      <c r="G481" t="s">
        <v>26</v>
      </c>
      <c r="H481">
        <f>E481*0.021</f>
        <v>2090.13</v>
      </c>
      <c r="I481">
        <f t="shared" si="82"/>
        <v>101620.13</v>
      </c>
    </row>
    <row r="482" spans="1:9" x14ac:dyDescent="0.25">
      <c r="A482">
        <v>481</v>
      </c>
      <c r="B482" t="s">
        <v>276</v>
      </c>
      <c r="C482" t="s">
        <v>7</v>
      </c>
      <c r="D482" t="s">
        <v>31</v>
      </c>
      <c r="E482">
        <v>90880</v>
      </c>
      <c r="F482" t="s">
        <v>15</v>
      </c>
      <c r="G482" t="s">
        <v>16</v>
      </c>
    </row>
    <row r="483" spans="1:9" x14ac:dyDescent="0.25">
      <c r="A483">
        <v>482</v>
      </c>
      <c r="B483" t="s">
        <v>495</v>
      </c>
      <c r="C483" t="s">
        <v>12</v>
      </c>
      <c r="D483" t="s">
        <v>47</v>
      </c>
      <c r="E483">
        <v>35980</v>
      </c>
      <c r="F483" t="s">
        <v>9</v>
      </c>
      <c r="G483" t="s">
        <v>10</v>
      </c>
      <c r="H483">
        <f>E483*0.084</f>
        <v>3022.32</v>
      </c>
      <c r="I483">
        <f>E483+H483</f>
        <v>39002.32</v>
      </c>
    </row>
    <row r="484" spans="1:9" x14ac:dyDescent="0.25">
      <c r="A484">
        <v>483</v>
      </c>
      <c r="B484" t="s">
        <v>302</v>
      </c>
      <c r="C484" t="s">
        <v>12</v>
      </c>
      <c r="D484" t="s">
        <v>31</v>
      </c>
      <c r="E484">
        <v>72500</v>
      </c>
      <c r="F484" t="s">
        <v>19</v>
      </c>
      <c r="G484" t="s">
        <v>14</v>
      </c>
      <c r="H484">
        <f>E484*0.05</f>
        <v>3625</v>
      </c>
      <c r="I484">
        <f>E484+H484</f>
        <v>76125</v>
      </c>
    </row>
    <row r="485" spans="1:9" x14ac:dyDescent="0.25">
      <c r="A485">
        <v>484</v>
      </c>
      <c r="B485" t="s">
        <v>496</v>
      </c>
      <c r="C485" t="s">
        <v>7</v>
      </c>
      <c r="D485" t="s">
        <v>63</v>
      </c>
      <c r="E485">
        <v>65700</v>
      </c>
      <c r="F485" t="s">
        <v>15</v>
      </c>
      <c r="G485" t="s">
        <v>48</v>
      </c>
      <c r="H485" s="1">
        <f>E485*0.005</f>
        <v>328.5</v>
      </c>
      <c r="I485">
        <f>H485+E485</f>
        <v>66028.5</v>
      </c>
    </row>
    <row r="486" spans="1:9" x14ac:dyDescent="0.25">
      <c r="A486">
        <v>485</v>
      </c>
      <c r="B486" t="s">
        <v>497</v>
      </c>
      <c r="C486" t="s">
        <v>12</v>
      </c>
      <c r="D486" t="s">
        <v>28</v>
      </c>
      <c r="E486">
        <v>109170</v>
      </c>
      <c r="F486" t="s">
        <v>9</v>
      </c>
      <c r="G486" t="s">
        <v>14</v>
      </c>
      <c r="H486">
        <f>E486*0.053</f>
        <v>5786.01</v>
      </c>
      <c r="I486">
        <f>E486+H486</f>
        <v>114956.01</v>
      </c>
    </row>
    <row r="487" spans="1:9" x14ac:dyDescent="0.25">
      <c r="A487">
        <v>486</v>
      </c>
      <c r="B487" t="s">
        <v>498</v>
      </c>
      <c r="C487" t="s">
        <v>7</v>
      </c>
      <c r="D487" t="s">
        <v>21</v>
      </c>
      <c r="E487">
        <v>95020</v>
      </c>
      <c r="F487" t="s">
        <v>9</v>
      </c>
      <c r="G487" t="s">
        <v>26</v>
      </c>
      <c r="H487">
        <f>E487*0.028</f>
        <v>2660.56</v>
      </c>
      <c r="I487">
        <f>E487+H487</f>
        <v>97680.56</v>
      </c>
    </row>
    <row r="488" spans="1:9" x14ac:dyDescent="0.25">
      <c r="A488">
        <v>487</v>
      </c>
      <c r="B488" t="s">
        <v>162</v>
      </c>
      <c r="C488" t="s">
        <v>12</v>
      </c>
      <c r="D488" t="s">
        <v>34</v>
      </c>
      <c r="E488">
        <v>72500</v>
      </c>
      <c r="F488" t="s">
        <v>15</v>
      </c>
      <c r="G488" t="s">
        <v>22</v>
      </c>
      <c r="H488">
        <f>E488*0.01</f>
        <v>725</v>
      </c>
      <c r="I488">
        <f>H488+E488</f>
        <v>73225</v>
      </c>
    </row>
    <row r="489" spans="1:9" x14ac:dyDescent="0.25">
      <c r="A489">
        <v>488</v>
      </c>
      <c r="B489" t="s">
        <v>499</v>
      </c>
      <c r="C489" t="s">
        <v>12</v>
      </c>
      <c r="D489" t="s">
        <v>34</v>
      </c>
      <c r="E489">
        <v>87290</v>
      </c>
      <c r="F489" t="s">
        <v>19</v>
      </c>
      <c r="G489" t="s">
        <v>14</v>
      </c>
      <c r="H489">
        <f>E489*0.041</f>
        <v>3578.8900000000003</v>
      </c>
      <c r="I489">
        <f>E489+H489</f>
        <v>90868.89</v>
      </c>
    </row>
    <row r="490" spans="1:9" x14ac:dyDescent="0.25">
      <c r="A490">
        <v>489</v>
      </c>
      <c r="B490" t="s">
        <v>500</v>
      </c>
      <c r="C490" t="s">
        <v>12</v>
      </c>
      <c r="D490" t="s">
        <v>13</v>
      </c>
      <c r="E490">
        <v>97110</v>
      </c>
      <c r="F490" t="s">
        <v>15</v>
      </c>
      <c r="G490" t="s">
        <v>26</v>
      </c>
      <c r="H490">
        <f>E490*0.035</f>
        <v>3398.8500000000004</v>
      </c>
      <c r="I490">
        <f t="shared" ref="I490:I492" si="84">E490+H490</f>
        <v>100508.85</v>
      </c>
    </row>
    <row r="491" spans="1:9" x14ac:dyDescent="0.25">
      <c r="A491">
        <v>490</v>
      </c>
      <c r="B491" t="s">
        <v>501</v>
      </c>
      <c r="C491" t="s">
        <v>12</v>
      </c>
      <c r="D491" t="s">
        <v>47</v>
      </c>
      <c r="E491">
        <v>59430</v>
      </c>
      <c r="F491" t="s">
        <v>9</v>
      </c>
      <c r="G491" t="s">
        <v>26</v>
      </c>
      <c r="H491">
        <f>E491*0.033</f>
        <v>1961.19</v>
      </c>
      <c r="I491">
        <f t="shared" si="84"/>
        <v>61391.19</v>
      </c>
    </row>
    <row r="492" spans="1:9" x14ac:dyDescent="0.25">
      <c r="A492">
        <v>491</v>
      </c>
      <c r="B492" t="s">
        <v>502</v>
      </c>
      <c r="C492" t="s">
        <v>7</v>
      </c>
      <c r="D492" t="s">
        <v>63</v>
      </c>
      <c r="E492">
        <v>112120</v>
      </c>
      <c r="F492" t="s">
        <v>9</v>
      </c>
      <c r="G492" t="s">
        <v>26</v>
      </c>
      <c r="H492">
        <f>E492*0.035</f>
        <v>3924.2000000000003</v>
      </c>
      <c r="I492">
        <f t="shared" si="84"/>
        <v>116044.2</v>
      </c>
    </row>
    <row r="493" spans="1:9" x14ac:dyDescent="0.25">
      <c r="A493">
        <v>492</v>
      </c>
      <c r="B493" t="s">
        <v>503</v>
      </c>
      <c r="C493" t="s">
        <v>7</v>
      </c>
      <c r="D493" t="s">
        <v>47</v>
      </c>
      <c r="E493">
        <v>28160</v>
      </c>
      <c r="F493" t="s">
        <v>15</v>
      </c>
      <c r="G493" t="s">
        <v>16</v>
      </c>
    </row>
    <row r="494" spans="1:9" x14ac:dyDescent="0.25">
      <c r="A494">
        <v>493</v>
      </c>
      <c r="B494" t="s">
        <v>504</v>
      </c>
      <c r="C494" t="s">
        <v>12</v>
      </c>
      <c r="D494" t="s">
        <v>18</v>
      </c>
      <c r="E494">
        <v>75870</v>
      </c>
      <c r="F494" t="s">
        <v>9</v>
      </c>
      <c r="G494" t="s">
        <v>26</v>
      </c>
      <c r="H494">
        <f t="shared" ref="H494" si="85">E494*0.021</f>
        <v>1593.2700000000002</v>
      </c>
      <c r="I494">
        <f t="shared" ref="I494:I497" si="86">E494+H494</f>
        <v>77463.27</v>
      </c>
    </row>
    <row r="495" spans="1:9" x14ac:dyDescent="0.25">
      <c r="A495">
        <v>494</v>
      </c>
      <c r="B495" t="s">
        <v>505</v>
      </c>
      <c r="C495" t="s">
        <v>12</v>
      </c>
      <c r="D495" t="s">
        <v>21</v>
      </c>
      <c r="E495">
        <v>93270</v>
      </c>
      <c r="F495" t="s">
        <v>9</v>
      </c>
      <c r="G495" t="s">
        <v>26</v>
      </c>
      <c r="H495">
        <f>E495*0.028</f>
        <v>2611.56</v>
      </c>
      <c r="I495">
        <f t="shared" si="86"/>
        <v>95881.56</v>
      </c>
    </row>
    <row r="496" spans="1:9" x14ac:dyDescent="0.25">
      <c r="A496">
        <v>495</v>
      </c>
      <c r="B496" t="s">
        <v>506</v>
      </c>
      <c r="C496" t="s">
        <v>12</v>
      </c>
      <c r="D496" t="s">
        <v>39</v>
      </c>
      <c r="E496">
        <v>42730</v>
      </c>
      <c r="F496" t="s">
        <v>9</v>
      </c>
      <c r="G496" t="s">
        <v>26</v>
      </c>
      <c r="H496">
        <f>E496*0.04</f>
        <v>1709.2</v>
      </c>
      <c r="I496">
        <f t="shared" si="86"/>
        <v>44439.199999999997</v>
      </c>
    </row>
    <row r="497" spans="1:9" x14ac:dyDescent="0.25">
      <c r="A497">
        <v>496</v>
      </c>
      <c r="B497" t="s">
        <v>507</v>
      </c>
      <c r="C497" t="s">
        <v>12</v>
      </c>
      <c r="D497" t="s">
        <v>28</v>
      </c>
      <c r="E497">
        <v>80610</v>
      </c>
      <c r="F497" t="s">
        <v>15</v>
      </c>
      <c r="G497" t="s">
        <v>26</v>
      </c>
      <c r="H497">
        <f>E497*0.023</f>
        <v>1854.03</v>
      </c>
      <c r="I497">
        <f t="shared" si="86"/>
        <v>82464.03</v>
      </c>
    </row>
    <row r="498" spans="1:9" x14ac:dyDescent="0.25">
      <c r="A498">
        <v>497</v>
      </c>
      <c r="B498" t="s">
        <v>508</v>
      </c>
      <c r="C498" t="s">
        <v>12</v>
      </c>
      <c r="D498" t="s">
        <v>28</v>
      </c>
      <c r="E498">
        <v>69060</v>
      </c>
      <c r="F498" t="s">
        <v>9</v>
      </c>
      <c r="G498" t="s">
        <v>48</v>
      </c>
      <c r="H498" s="1">
        <f>E498*0.005</f>
        <v>345.3</v>
      </c>
      <c r="I498">
        <f>H498+E498</f>
        <v>69405.3</v>
      </c>
    </row>
    <row r="499" spans="1:9" x14ac:dyDescent="0.25">
      <c r="A499">
        <v>498</v>
      </c>
      <c r="B499" t="s">
        <v>509</v>
      </c>
      <c r="C499" t="s">
        <v>7</v>
      </c>
      <c r="D499" t="s">
        <v>34</v>
      </c>
      <c r="E499">
        <v>31280</v>
      </c>
      <c r="F499" t="s">
        <v>15</v>
      </c>
      <c r="G499" t="s">
        <v>26</v>
      </c>
      <c r="H499">
        <f>E499*0.032</f>
        <v>1000.96</v>
      </c>
      <c r="I499">
        <f>E499+H499</f>
        <v>32280.959999999999</v>
      </c>
    </row>
    <row r="500" spans="1:9" x14ac:dyDescent="0.25">
      <c r="A500">
        <v>499</v>
      </c>
      <c r="B500" t="s">
        <v>510</v>
      </c>
      <c r="C500" t="s">
        <v>7</v>
      </c>
      <c r="D500" t="s">
        <v>31</v>
      </c>
      <c r="E500">
        <v>96610</v>
      </c>
      <c r="F500" t="s">
        <v>19</v>
      </c>
      <c r="G500" t="s">
        <v>10</v>
      </c>
      <c r="H500">
        <f>E500*0.073</f>
        <v>7052.53</v>
      </c>
      <c r="I500">
        <f>E500+H500</f>
        <v>103662.53</v>
      </c>
    </row>
    <row r="501" spans="1:9" x14ac:dyDescent="0.25">
      <c r="A501">
        <v>500</v>
      </c>
      <c r="B501" t="s">
        <v>511</v>
      </c>
      <c r="C501" t="s">
        <v>12</v>
      </c>
      <c r="D501" t="s">
        <v>31</v>
      </c>
      <c r="E501">
        <v>37020</v>
      </c>
      <c r="F501" t="s">
        <v>19</v>
      </c>
      <c r="G501" t="s">
        <v>26</v>
      </c>
      <c r="H501">
        <f>E501*0.024</f>
        <v>888.48</v>
      </c>
      <c r="I501">
        <f t="shared" ref="I501:I502" si="87">E501+H501</f>
        <v>37908.480000000003</v>
      </c>
    </row>
    <row r="502" spans="1:9" x14ac:dyDescent="0.25">
      <c r="A502">
        <v>501</v>
      </c>
      <c r="B502" t="s">
        <v>512</v>
      </c>
      <c r="C502" t="s">
        <v>7</v>
      </c>
      <c r="D502" t="s">
        <v>39</v>
      </c>
      <c r="E502">
        <v>54970</v>
      </c>
      <c r="F502" t="s">
        <v>9</v>
      </c>
      <c r="G502" t="s">
        <v>26</v>
      </c>
      <c r="H502">
        <f>E502*0.04</f>
        <v>2198.8000000000002</v>
      </c>
      <c r="I502">
        <f t="shared" si="87"/>
        <v>57168.800000000003</v>
      </c>
    </row>
    <row r="503" spans="1:9" x14ac:dyDescent="0.25">
      <c r="A503">
        <v>502</v>
      </c>
      <c r="B503" t="s">
        <v>513</v>
      </c>
      <c r="C503" t="s">
        <v>7</v>
      </c>
      <c r="D503" t="s">
        <v>28</v>
      </c>
      <c r="E503">
        <v>41910</v>
      </c>
      <c r="F503" t="s">
        <v>9</v>
      </c>
      <c r="G503" t="s">
        <v>22</v>
      </c>
      <c r="H503">
        <f>E503*0.015</f>
        <v>628.65</v>
      </c>
      <c r="I503">
        <f>H503+E503</f>
        <v>42538.65</v>
      </c>
    </row>
    <row r="504" spans="1:9" x14ac:dyDescent="0.25">
      <c r="A504">
        <v>503</v>
      </c>
      <c r="B504" t="s">
        <v>514</v>
      </c>
      <c r="C504" t="s">
        <v>7</v>
      </c>
      <c r="D504" t="s">
        <v>21</v>
      </c>
      <c r="E504">
        <v>116970</v>
      </c>
      <c r="F504" t="s">
        <v>15</v>
      </c>
      <c r="G504" t="s">
        <v>10</v>
      </c>
      <c r="H504">
        <f t="shared" ref="H504:H505" si="88">E504*0.076</f>
        <v>8889.7199999999993</v>
      </c>
      <c r="I504">
        <f t="shared" ref="I504:I505" si="89">H504+E504</f>
        <v>125859.72</v>
      </c>
    </row>
    <row r="505" spans="1:9" x14ac:dyDescent="0.25">
      <c r="A505">
        <v>504</v>
      </c>
      <c r="B505" t="s">
        <v>468</v>
      </c>
      <c r="C505" t="s">
        <v>12</v>
      </c>
      <c r="D505" t="s">
        <v>21</v>
      </c>
      <c r="E505">
        <v>88030</v>
      </c>
      <c r="F505" t="s">
        <v>19</v>
      </c>
      <c r="G505" t="s">
        <v>10</v>
      </c>
      <c r="H505">
        <f t="shared" si="88"/>
        <v>6690.28</v>
      </c>
      <c r="I505">
        <f t="shared" si="89"/>
        <v>94720.28</v>
      </c>
    </row>
    <row r="506" spans="1:9" x14ac:dyDescent="0.25">
      <c r="A506">
        <v>505</v>
      </c>
      <c r="B506" t="s">
        <v>515</v>
      </c>
      <c r="C506" t="s">
        <v>12</v>
      </c>
      <c r="D506" t="s">
        <v>25</v>
      </c>
      <c r="E506">
        <v>86390</v>
      </c>
      <c r="F506" t="s">
        <v>15</v>
      </c>
      <c r="G506" t="s">
        <v>14</v>
      </c>
      <c r="H506">
        <f>E506*0.054</f>
        <v>4665.0600000000004</v>
      </c>
      <c r="I506">
        <f>E506+H506</f>
        <v>91055.06</v>
      </c>
    </row>
    <row r="507" spans="1:9" x14ac:dyDescent="0.25">
      <c r="A507">
        <v>506</v>
      </c>
      <c r="B507" t="s">
        <v>516</v>
      </c>
      <c r="C507" t="s">
        <v>7</v>
      </c>
      <c r="D507" t="s">
        <v>28</v>
      </c>
      <c r="E507">
        <v>81150</v>
      </c>
      <c r="F507" t="s">
        <v>15</v>
      </c>
      <c r="G507" t="s">
        <v>16</v>
      </c>
    </row>
    <row r="508" spans="1:9" x14ac:dyDescent="0.25">
      <c r="A508">
        <v>507</v>
      </c>
      <c r="B508" t="s">
        <v>517</v>
      </c>
      <c r="C508" t="s">
        <v>12</v>
      </c>
      <c r="D508" t="s">
        <v>50</v>
      </c>
      <c r="E508">
        <v>71820</v>
      </c>
      <c r="F508" t="s">
        <v>19</v>
      </c>
      <c r="G508" t="s">
        <v>26</v>
      </c>
      <c r="H508">
        <f>E508*0.02</f>
        <v>1436.4</v>
      </c>
      <c r="I508">
        <f t="shared" ref="I508:I509" si="90">E508+H508</f>
        <v>73256.399999999994</v>
      </c>
    </row>
    <row r="509" spans="1:9" x14ac:dyDescent="0.25">
      <c r="A509">
        <v>508</v>
      </c>
      <c r="B509" t="s">
        <v>518</v>
      </c>
      <c r="C509" t="s">
        <v>7</v>
      </c>
      <c r="D509" t="s">
        <v>47</v>
      </c>
      <c r="E509">
        <v>85460</v>
      </c>
      <c r="F509" t="s">
        <v>19</v>
      </c>
      <c r="G509" t="s">
        <v>26</v>
      </c>
      <c r="H509">
        <f>E509*0.033</f>
        <v>2820.1800000000003</v>
      </c>
      <c r="I509">
        <f t="shared" si="90"/>
        <v>88280.18</v>
      </c>
    </row>
    <row r="510" spans="1:9" x14ac:dyDescent="0.25">
      <c r="A510">
        <v>509</v>
      </c>
      <c r="B510" t="s">
        <v>519</v>
      </c>
      <c r="C510" t="s">
        <v>12</v>
      </c>
      <c r="D510" t="s">
        <v>31</v>
      </c>
      <c r="E510">
        <v>91190</v>
      </c>
      <c r="F510" t="s">
        <v>9</v>
      </c>
      <c r="G510" t="s">
        <v>22</v>
      </c>
      <c r="H510">
        <f>E510*0.018</f>
        <v>1641.4199999999998</v>
      </c>
      <c r="I510">
        <f>H510+E510</f>
        <v>92831.42</v>
      </c>
    </row>
    <row r="511" spans="1:9" x14ac:dyDescent="0.25">
      <c r="A511">
        <v>510</v>
      </c>
      <c r="B511" t="s">
        <v>520</v>
      </c>
      <c r="C511" t="s">
        <v>906</v>
      </c>
      <c r="D511" t="s">
        <v>21</v>
      </c>
      <c r="E511">
        <v>93160</v>
      </c>
      <c r="F511" t="s">
        <v>9</v>
      </c>
      <c r="G511" t="s">
        <v>26</v>
      </c>
      <c r="H511">
        <f>E511*0.028</f>
        <v>2608.48</v>
      </c>
      <c r="I511">
        <f>E511+H511</f>
        <v>95768.48</v>
      </c>
    </row>
    <row r="512" spans="1:9" x14ac:dyDescent="0.25">
      <c r="A512">
        <v>511</v>
      </c>
      <c r="B512" t="s">
        <v>521</v>
      </c>
      <c r="C512" t="s">
        <v>7</v>
      </c>
      <c r="D512" t="s">
        <v>63</v>
      </c>
      <c r="E512">
        <v>110950</v>
      </c>
      <c r="F512" t="s">
        <v>19</v>
      </c>
      <c r="G512" t="s">
        <v>22</v>
      </c>
      <c r="H512">
        <f>E512*0.013</f>
        <v>1442.35</v>
      </c>
      <c r="I512">
        <f>H512+E512</f>
        <v>112392.35</v>
      </c>
    </row>
    <row r="513" spans="1:9" x14ac:dyDescent="0.25">
      <c r="A513">
        <v>512</v>
      </c>
      <c r="B513" t="s">
        <v>522</v>
      </c>
      <c r="C513" t="s">
        <v>12</v>
      </c>
      <c r="D513" t="s">
        <v>34</v>
      </c>
      <c r="E513">
        <v>35990</v>
      </c>
      <c r="F513" t="s">
        <v>15</v>
      </c>
      <c r="G513" t="s">
        <v>26</v>
      </c>
      <c r="H513">
        <f>E513*0.032</f>
        <v>1151.68</v>
      </c>
      <c r="I513">
        <f t="shared" ref="I513:I515" si="91">E513+H513</f>
        <v>37141.68</v>
      </c>
    </row>
    <row r="514" spans="1:9" x14ac:dyDescent="0.25">
      <c r="A514">
        <v>513</v>
      </c>
      <c r="B514" t="s">
        <v>523</v>
      </c>
      <c r="C514" t="s">
        <v>7</v>
      </c>
      <c r="D514" t="s">
        <v>13</v>
      </c>
      <c r="E514">
        <v>39970</v>
      </c>
      <c r="F514" t="s">
        <v>19</v>
      </c>
      <c r="G514" t="s">
        <v>26</v>
      </c>
      <c r="H514">
        <f>E514*0.035</f>
        <v>1398.95</v>
      </c>
      <c r="I514">
        <f t="shared" si="91"/>
        <v>41368.949999999997</v>
      </c>
    </row>
    <row r="515" spans="1:9" x14ac:dyDescent="0.25">
      <c r="A515">
        <v>514</v>
      </c>
      <c r="B515" t="s">
        <v>524</v>
      </c>
      <c r="C515" t="s">
        <v>7</v>
      </c>
      <c r="D515" t="s">
        <v>39</v>
      </c>
      <c r="E515">
        <v>79520</v>
      </c>
      <c r="F515" t="s">
        <v>19</v>
      </c>
      <c r="G515" t="s">
        <v>26</v>
      </c>
      <c r="H515">
        <f>E515*0.04</f>
        <v>3180.8</v>
      </c>
      <c r="I515">
        <f t="shared" si="91"/>
        <v>82700.800000000003</v>
      </c>
    </row>
    <row r="516" spans="1:9" x14ac:dyDescent="0.25">
      <c r="A516">
        <v>515</v>
      </c>
      <c r="B516" t="s">
        <v>525</v>
      </c>
      <c r="C516" t="s">
        <v>7</v>
      </c>
      <c r="D516" t="s">
        <v>18</v>
      </c>
      <c r="E516">
        <v>52120</v>
      </c>
      <c r="F516" t="s">
        <v>15</v>
      </c>
      <c r="G516" t="s">
        <v>22</v>
      </c>
      <c r="H516">
        <f>E516*0.019</f>
        <v>990.28</v>
      </c>
      <c r="I516">
        <f>H516+E516</f>
        <v>53110.28</v>
      </c>
    </row>
    <row r="517" spans="1:9" x14ac:dyDescent="0.25">
      <c r="A517">
        <v>516</v>
      </c>
      <c r="B517" t="s">
        <v>526</v>
      </c>
      <c r="C517" t="s">
        <v>7</v>
      </c>
      <c r="D517" t="s">
        <v>21</v>
      </c>
      <c r="E517">
        <v>60010</v>
      </c>
      <c r="F517" t="s">
        <v>9</v>
      </c>
      <c r="G517" t="s">
        <v>26</v>
      </c>
      <c r="H517">
        <f>E517*0.028</f>
        <v>1680.28</v>
      </c>
      <c r="I517">
        <f>E517+H517</f>
        <v>61690.28</v>
      </c>
    </row>
    <row r="518" spans="1:9" x14ac:dyDescent="0.25">
      <c r="A518">
        <v>517</v>
      </c>
      <c r="B518" t="s">
        <v>527</v>
      </c>
      <c r="C518" t="s">
        <v>12</v>
      </c>
      <c r="D518" t="s">
        <v>50</v>
      </c>
      <c r="E518">
        <v>35440</v>
      </c>
      <c r="F518" t="s">
        <v>15</v>
      </c>
      <c r="G518" t="s">
        <v>14</v>
      </c>
      <c r="H518">
        <f>E518*0.058</f>
        <v>2055.52</v>
      </c>
      <c r="I518">
        <f>E518+H518</f>
        <v>37495.519999999997</v>
      </c>
    </row>
    <row r="519" spans="1:9" x14ac:dyDescent="0.25">
      <c r="A519">
        <v>518</v>
      </c>
      <c r="B519" t="s">
        <v>17</v>
      </c>
      <c r="C519" t="s">
        <v>906</v>
      </c>
      <c r="D519" t="s">
        <v>18</v>
      </c>
      <c r="E519">
        <v>56370</v>
      </c>
      <c r="F519" t="s">
        <v>15</v>
      </c>
      <c r="G519" t="s">
        <v>26</v>
      </c>
      <c r="H519">
        <f>E519*0.021</f>
        <v>1183.77</v>
      </c>
      <c r="I519">
        <f>E519+H519</f>
        <v>57553.77</v>
      </c>
    </row>
    <row r="520" spans="1:9" x14ac:dyDescent="0.25">
      <c r="A520">
        <v>519</v>
      </c>
      <c r="B520" t="s">
        <v>528</v>
      </c>
      <c r="C520" t="s">
        <v>12</v>
      </c>
      <c r="D520" t="s">
        <v>18</v>
      </c>
      <c r="E520">
        <v>105610</v>
      </c>
      <c r="F520" t="s">
        <v>9</v>
      </c>
      <c r="G520" t="s">
        <v>22</v>
      </c>
      <c r="H520">
        <f>E520*0.019</f>
        <v>2006.59</v>
      </c>
      <c r="I520">
        <f>H520+E520</f>
        <v>107616.59</v>
      </c>
    </row>
    <row r="521" spans="1:9" x14ac:dyDescent="0.25">
      <c r="A521">
        <v>520</v>
      </c>
      <c r="B521" t="s">
        <v>529</v>
      </c>
      <c r="C521" t="s">
        <v>7</v>
      </c>
      <c r="D521" t="s">
        <v>50</v>
      </c>
      <c r="E521">
        <v>113280</v>
      </c>
      <c r="F521" t="s">
        <v>15</v>
      </c>
      <c r="G521" t="s">
        <v>14</v>
      </c>
      <c r="H521">
        <f>E521*0.058</f>
        <v>6570.2400000000007</v>
      </c>
      <c r="I521">
        <f>E521+H521</f>
        <v>119850.24000000001</v>
      </c>
    </row>
    <row r="522" spans="1:9" x14ac:dyDescent="0.25">
      <c r="A522">
        <v>521</v>
      </c>
      <c r="B522" t="s">
        <v>530</v>
      </c>
      <c r="C522" t="s">
        <v>12</v>
      </c>
      <c r="D522" t="s">
        <v>13</v>
      </c>
      <c r="E522">
        <v>41980</v>
      </c>
      <c r="F522" t="s">
        <v>9</v>
      </c>
      <c r="G522" t="s">
        <v>26</v>
      </c>
      <c r="H522">
        <f>E522*0.035</f>
        <v>1469.3000000000002</v>
      </c>
      <c r="I522">
        <f t="shared" ref="I522:I523" si="92">E522+H522</f>
        <v>43449.3</v>
      </c>
    </row>
    <row r="523" spans="1:9" x14ac:dyDescent="0.25">
      <c r="A523">
        <v>522</v>
      </c>
      <c r="B523" t="s">
        <v>531</v>
      </c>
      <c r="C523" t="s">
        <v>7</v>
      </c>
      <c r="D523" t="s">
        <v>31</v>
      </c>
      <c r="E523">
        <v>103670</v>
      </c>
      <c r="F523" t="s">
        <v>9</v>
      </c>
      <c r="G523" t="s">
        <v>26</v>
      </c>
      <c r="H523">
        <f>E523*0.024</f>
        <v>2488.08</v>
      </c>
      <c r="I523">
        <f t="shared" si="92"/>
        <v>106158.08</v>
      </c>
    </row>
    <row r="524" spans="1:9" x14ac:dyDescent="0.25">
      <c r="A524">
        <v>523</v>
      </c>
      <c r="B524" t="s">
        <v>532</v>
      </c>
      <c r="C524" t="s">
        <v>12</v>
      </c>
      <c r="D524" t="s">
        <v>28</v>
      </c>
      <c r="E524">
        <v>89690</v>
      </c>
      <c r="F524" t="s">
        <v>19</v>
      </c>
      <c r="G524" t="s">
        <v>14</v>
      </c>
      <c r="H524">
        <f>E524*0.053</f>
        <v>4753.57</v>
      </c>
      <c r="I524">
        <f>E524+H524</f>
        <v>94443.57</v>
      </c>
    </row>
    <row r="525" spans="1:9" x14ac:dyDescent="0.25">
      <c r="A525">
        <v>524</v>
      </c>
      <c r="B525" t="s">
        <v>321</v>
      </c>
      <c r="C525" t="s">
        <v>7</v>
      </c>
      <c r="D525" t="s">
        <v>18</v>
      </c>
      <c r="E525">
        <v>96320</v>
      </c>
      <c r="F525" t="s">
        <v>9</v>
      </c>
      <c r="G525" t="s">
        <v>16</v>
      </c>
    </row>
    <row r="526" spans="1:9" x14ac:dyDescent="0.25">
      <c r="A526">
        <v>525</v>
      </c>
      <c r="B526" t="s">
        <v>533</v>
      </c>
      <c r="C526" t="s">
        <v>12</v>
      </c>
      <c r="D526" t="s">
        <v>47</v>
      </c>
      <c r="E526">
        <v>87620</v>
      </c>
      <c r="F526" t="s">
        <v>15</v>
      </c>
      <c r="G526" t="s">
        <v>14</v>
      </c>
      <c r="H526">
        <f>E526*0.054</f>
        <v>4731.4799999999996</v>
      </c>
      <c r="I526">
        <f>E526+H526</f>
        <v>92351.48</v>
      </c>
    </row>
    <row r="527" spans="1:9" x14ac:dyDescent="0.25">
      <c r="A527">
        <v>526</v>
      </c>
      <c r="B527" t="s">
        <v>534</v>
      </c>
      <c r="C527" t="s">
        <v>12</v>
      </c>
      <c r="D527" t="s">
        <v>47</v>
      </c>
      <c r="E527">
        <v>48250</v>
      </c>
      <c r="F527" t="s">
        <v>19</v>
      </c>
      <c r="G527" t="s">
        <v>22</v>
      </c>
      <c r="H527">
        <f>E527*0.02</f>
        <v>965</v>
      </c>
      <c r="I527">
        <f t="shared" ref="I527:I529" si="93">H527+E527</f>
        <v>49215</v>
      </c>
    </row>
    <row r="528" spans="1:9" x14ac:dyDescent="0.25">
      <c r="A528">
        <v>527</v>
      </c>
      <c r="B528" t="s">
        <v>535</v>
      </c>
      <c r="C528" t="s">
        <v>7</v>
      </c>
      <c r="D528" t="s">
        <v>63</v>
      </c>
      <c r="E528">
        <v>85780</v>
      </c>
      <c r="F528" t="s">
        <v>15</v>
      </c>
      <c r="G528" t="s">
        <v>22</v>
      </c>
      <c r="H528">
        <f>E528*0.013</f>
        <v>1115.1399999999999</v>
      </c>
      <c r="I528">
        <f t="shared" si="93"/>
        <v>86895.14</v>
      </c>
    </row>
    <row r="529" spans="1:9" x14ac:dyDescent="0.25">
      <c r="A529">
        <v>528</v>
      </c>
      <c r="B529" t="s">
        <v>536</v>
      </c>
      <c r="C529" t="s">
        <v>7</v>
      </c>
      <c r="D529" t="s">
        <v>8</v>
      </c>
      <c r="E529">
        <v>54010</v>
      </c>
      <c r="F529" t="s">
        <v>19</v>
      </c>
      <c r="G529" t="s">
        <v>22</v>
      </c>
      <c r="H529">
        <f t="shared" ref="H529" si="94">E529*0.012</f>
        <v>648.12</v>
      </c>
      <c r="I529">
        <f t="shared" si="93"/>
        <v>54658.12</v>
      </c>
    </row>
    <row r="530" spans="1:9" x14ac:dyDescent="0.25">
      <c r="A530">
        <v>529</v>
      </c>
      <c r="B530" t="s">
        <v>537</v>
      </c>
      <c r="C530" t="s">
        <v>12</v>
      </c>
      <c r="D530" t="s">
        <v>47</v>
      </c>
      <c r="E530">
        <v>31020</v>
      </c>
      <c r="F530" t="s">
        <v>15</v>
      </c>
      <c r="G530" t="s">
        <v>26</v>
      </c>
      <c r="H530">
        <f>E530*0.033</f>
        <v>1023.6600000000001</v>
      </c>
      <c r="I530">
        <f t="shared" ref="I530:I532" si="95">E530+H530</f>
        <v>32043.66</v>
      </c>
    </row>
    <row r="531" spans="1:9" x14ac:dyDescent="0.25">
      <c r="A531">
        <v>530</v>
      </c>
      <c r="B531" t="s">
        <v>538</v>
      </c>
      <c r="C531" t="s">
        <v>12</v>
      </c>
      <c r="D531" t="s">
        <v>34</v>
      </c>
      <c r="E531">
        <v>75480</v>
      </c>
      <c r="F531" t="s">
        <v>19</v>
      </c>
      <c r="G531" t="s">
        <v>26</v>
      </c>
      <c r="H531">
        <f>E531*0.032</f>
        <v>2415.36</v>
      </c>
      <c r="I531">
        <f t="shared" si="95"/>
        <v>77895.360000000001</v>
      </c>
    </row>
    <row r="532" spans="1:9" x14ac:dyDescent="0.25">
      <c r="A532">
        <v>531</v>
      </c>
      <c r="B532" t="s">
        <v>539</v>
      </c>
      <c r="C532" t="s">
        <v>7</v>
      </c>
      <c r="D532" t="s">
        <v>25</v>
      </c>
      <c r="E532">
        <v>93500</v>
      </c>
      <c r="F532" t="s">
        <v>15</v>
      </c>
      <c r="G532" t="s">
        <v>26</v>
      </c>
      <c r="H532">
        <f>E532*0.027</f>
        <v>2524.5</v>
      </c>
      <c r="I532">
        <f t="shared" si="95"/>
        <v>96024.5</v>
      </c>
    </row>
    <row r="533" spans="1:9" x14ac:dyDescent="0.25">
      <c r="A533">
        <v>532</v>
      </c>
      <c r="B533" t="s">
        <v>540</v>
      </c>
      <c r="C533" t="s">
        <v>12</v>
      </c>
      <c r="D533" t="s">
        <v>28</v>
      </c>
      <c r="E533">
        <v>98630</v>
      </c>
      <c r="F533" t="s">
        <v>9</v>
      </c>
      <c r="G533" t="s">
        <v>14</v>
      </c>
      <c r="H533">
        <f>E533*0.053</f>
        <v>5227.3899999999994</v>
      </c>
      <c r="I533">
        <f>E533+H533</f>
        <v>103857.39</v>
      </c>
    </row>
    <row r="534" spans="1:9" x14ac:dyDescent="0.25">
      <c r="A534">
        <v>533</v>
      </c>
      <c r="B534" t="s">
        <v>541</v>
      </c>
      <c r="C534" t="s">
        <v>7</v>
      </c>
      <c r="D534" t="s">
        <v>28</v>
      </c>
      <c r="E534">
        <v>76390</v>
      </c>
      <c r="F534" t="s">
        <v>9</v>
      </c>
      <c r="G534" t="s">
        <v>26</v>
      </c>
      <c r="H534">
        <f>E534*0.023</f>
        <v>1756.97</v>
      </c>
      <c r="I534">
        <f t="shared" ref="I534:I535" si="96">E534+H534</f>
        <v>78146.97</v>
      </c>
    </row>
    <row r="535" spans="1:9" x14ac:dyDescent="0.25">
      <c r="A535">
        <v>534</v>
      </c>
      <c r="B535" t="s">
        <v>542</v>
      </c>
      <c r="C535" t="s">
        <v>12</v>
      </c>
      <c r="D535" t="s">
        <v>63</v>
      </c>
      <c r="E535">
        <v>68010</v>
      </c>
      <c r="F535" t="s">
        <v>15</v>
      </c>
      <c r="G535" t="s">
        <v>26</v>
      </c>
      <c r="H535">
        <f>E535*0.035</f>
        <v>2380.3500000000004</v>
      </c>
      <c r="I535">
        <f t="shared" si="96"/>
        <v>70390.350000000006</v>
      </c>
    </row>
    <row r="536" spans="1:9" x14ac:dyDescent="0.25">
      <c r="A536">
        <v>535</v>
      </c>
      <c r="B536" t="s">
        <v>543</v>
      </c>
      <c r="C536" t="s">
        <v>7</v>
      </c>
      <c r="D536" t="s">
        <v>25</v>
      </c>
      <c r="E536">
        <v>58030</v>
      </c>
      <c r="F536" t="s">
        <v>19</v>
      </c>
      <c r="G536" t="s">
        <v>14</v>
      </c>
      <c r="H536">
        <f>E536*0.054</f>
        <v>3133.62</v>
      </c>
      <c r="I536">
        <f>E536+H536</f>
        <v>61163.62</v>
      </c>
    </row>
    <row r="537" spans="1:9" x14ac:dyDescent="0.25">
      <c r="A537">
        <v>536</v>
      </c>
      <c r="B537" t="s">
        <v>544</v>
      </c>
      <c r="C537" t="s">
        <v>7</v>
      </c>
      <c r="D537" t="s">
        <v>39</v>
      </c>
      <c r="E537">
        <v>59300</v>
      </c>
      <c r="F537" t="s">
        <v>19</v>
      </c>
      <c r="G537" t="s">
        <v>14</v>
      </c>
      <c r="H537">
        <f>E537*0.059</f>
        <v>3498.7</v>
      </c>
      <c r="I537">
        <f>E537+H537</f>
        <v>62798.7</v>
      </c>
    </row>
    <row r="538" spans="1:9" x14ac:dyDescent="0.25">
      <c r="A538">
        <v>537</v>
      </c>
      <c r="B538" t="s">
        <v>545</v>
      </c>
      <c r="C538" t="s">
        <v>12</v>
      </c>
      <c r="D538" t="s">
        <v>34</v>
      </c>
      <c r="E538">
        <v>51800</v>
      </c>
      <c r="F538" t="s">
        <v>15</v>
      </c>
      <c r="G538" t="s">
        <v>26</v>
      </c>
      <c r="H538">
        <f>E538*0.032</f>
        <v>1657.6000000000001</v>
      </c>
      <c r="I538">
        <f>E538+H538</f>
        <v>53457.599999999999</v>
      </c>
    </row>
    <row r="539" spans="1:9" x14ac:dyDescent="0.25">
      <c r="A539">
        <v>538</v>
      </c>
      <c r="B539" t="s">
        <v>546</v>
      </c>
      <c r="C539" t="s">
        <v>7</v>
      </c>
      <c r="D539" t="s">
        <v>50</v>
      </c>
      <c r="E539">
        <v>57930</v>
      </c>
      <c r="F539" t="s">
        <v>15</v>
      </c>
      <c r="G539" t="s">
        <v>10</v>
      </c>
      <c r="H539">
        <f>E539*0.071</f>
        <v>4113.03</v>
      </c>
      <c r="I539">
        <f>E539+H539</f>
        <v>62043.03</v>
      </c>
    </row>
    <row r="540" spans="1:9" x14ac:dyDescent="0.25">
      <c r="A540">
        <v>539</v>
      </c>
      <c r="B540" t="s">
        <v>547</v>
      </c>
      <c r="C540" t="s">
        <v>7</v>
      </c>
      <c r="D540" t="s">
        <v>13</v>
      </c>
      <c r="E540">
        <v>40530</v>
      </c>
      <c r="F540" t="s">
        <v>9</v>
      </c>
      <c r="G540" t="s">
        <v>26</v>
      </c>
      <c r="H540">
        <f>E540*0.035</f>
        <v>1418.5500000000002</v>
      </c>
      <c r="I540">
        <f t="shared" ref="I540:I541" si="97">E540+H540</f>
        <v>41948.55</v>
      </c>
    </row>
    <row r="541" spans="1:9" x14ac:dyDescent="0.25">
      <c r="A541">
        <v>540</v>
      </c>
      <c r="B541" t="s">
        <v>548</v>
      </c>
      <c r="C541" t="s">
        <v>7</v>
      </c>
      <c r="D541" t="s">
        <v>47</v>
      </c>
      <c r="E541">
        <v>48290</v>
      </c>
      <c r="F541" t="s">
        <v>19</v>
      </c>
      <c r="G541" t="s">
        <v>26</v>
      </c>
      <c r="H541">
        <f>E541*0.033</f>
        <v>1593.5700000000002</v>
      </c>
      <c r="I541">
        <f t="shared" si="97"/>
        <v>49883.57</v>
      </c>
    </row>
    <row r="542" spans="1:9" x14ac:dyDescent="0.25">
      <c r="A542">
        <v>541</v>
      </c>
      <c r="B542" t="s">
        <v>549</v>
      </c>
      <c r="C542" t="s">
        <v>7</v>
      </c>
      <c r="D542" t="s">
        <v>21</v>
      </c>
      <c r="E542">
        <v>63720</v>
      </c>
      <c r="F542" t="s">
        <v>19</v>
      </c>
      <c r="G542" t="s">
        <v>10</v>
      </c>
      <c r="H542">
        <f>E542*0.076</f>
        <v>4842.72</v>
      </c>
      <c r="I542">
        <f>H542+E542</f>
        <v>68562.720000000001</v>
      </c>
    </row>
    <row r="543" spans="1:9" x14ac:dyDescent="0.25">
      <c r="A543">
        <v>542</v>
      </c>
      <c r="B543" t="s">
        <v>550</v>
      </c>
      <c r="C543" t="s">
        <v>7</v>
      </c>
      <c r="D543" t="s">
        <v>8</v>
      </c>
      <c r="E543">
        <v>84500</v>
      </c>
      <c r="F543" t="s">
        <v>19</v>
      </c>
      <c r="G543" t="s">
        <v>26</v>
      </c>
      <c r="H543">
        <f>E543*0.021</f>
        <v>1774.5</v>
      </c>
      <c r="I543">
        <f t="shared" ref="I543:I544" si="98">E543+H543</f>
        <v>86274.5</v>
      </c>
    </row>
    <row r="544" spans="1:9" x14ac:dyDescent="0.25">
      <c r="A544">
        <v>543</v>
      </c>
      <c r="B544" t="s">
        <v>551</v>
      </c>
      <c r="C544" t="s">
        <v>7</v>
      </c>
      <c r="D544" t="s">
        <v>50</v>
      </c>
      <c r="E544">
        <v>67430</v>
      </c>
      <c r="F544" t="s">
        <v>19</v>
      </c>
      <c r="G544" t="s">
        <v>26</v>
      </c>
      <c r="H544">
        <f>E544*0.02</f>
        <v>1348.6000000000001</v>
      </c>
      <c r="I544">
        <f t="shared" si="98"/>
        <v>68778.600000000006</v>
      </c>
    </row>
    <row r="545" spans="1:9" x14ac:dyDescent="0.25">
      <c r="A545">
        <v>544</v>
      </c>
      <c r="B545" t="s">
        <v>552</v>
      </c>
      <c r="C545" t="s">
        <v>7</v>
      </c>
      <c r="D545" t="s">
        <v>21</v>
      </c>
      <c r="E545">
        <v>109120</v>
      </c>
      <c r="F545" t="s">
        <v>19</v>
      </c>
      <c r="G545" t="s">
        <v>16</v>
      </c>
    </row>
    <row r="546" spans="1:9" x14ac:dyDescent="0.25">
      <c r="A546">
        <v>545</v>
      </c>
      <c r="B546" t="s">
        <v>553</v>
      </c>
      <c r="C546" t="s">
        <v>7</v>
      </c>
      <c r="D546" t="s">
        <v>31</v>
      </c>
      <c r="E546">
        <v>69760</v>
      </c>
      <c r="F546" t="s">
        <v>19</v>
      </c>
      <c r="G546" t="s">
        <v>26</v>
      </c>
      <c r="H546">
        <f>E546*0.024</f>
        <v>1674.24</v>
      </c>
      <c r="I546">
        <f>E546+H546</f>
        <v>71434.240000000005</v>
      </c>
    </row>
    <row r="547" spans="1:9" x14ac:dyDescent="0.25">
      <c r="A547">
        <v>546</v>
      </c>
      <c r="B547" t="s">
        <v>554</v>
      </c>
      <c r="C547" t="s">
        <v>12</v>
      </c>
      <c r="D547" t="s">
        <v>28</v>
      </c>
      <c r="E547">
        <v>45600</v>
      </c>
      <c r="F547" t="s">
        <v>19</v>
      </c>
      <c r="G547" t="s">
        <v>16</v>
      </c>
    </row>
    <row r="548" spans="1:9" x14ac:dyDescent="0.25">
      <c r="A548">
        <v>547</v>
      </c>
      <c r="B548" t="s">
        <v>555</v>
      </c>
      <c r="C548" t="s">
        <v>12</v>
      </c>
      <c r="D548" t="s">
        <v>31</v>
      </c>
      <c r="E548">
        <v>33030</v>
      </c>
      <c r="F548" t="s">
        <v>9</v>
      </c>
      <c r="G548" t="s">
        <v>14</v>
      </c>
      <c r="H548">
        <f>E548*0.05</f>
        <v>1651.5</v>
      </c>
      <c r="I548">
        <f>E548+H548</f>
        <v>34681.5</v>
      </c>
    </row>
    <row r="549" spans="1:9" x14ac:dyDescent="0.25">
      <c r="A549">
        <v>548</v>
      </c>
      <c r="B549" t="s">
        <v>556</v>
      </c>
      <c r="C549" t="s">
        <v>7</v>
      </c>
      <c r="D549" t="s">
        <v>31</v>
      </c>
      <c r="E549">
        <v>80170</v>
      </c>
      <c r="F549" t="s">
        <v>9</v>
      </c>
      <c r="G549" t="s">
        <v>26</v>
      </c>
      <c r="H549">
        <f>E549*0.024</f>
        <v>1924.08</v>
      </c>
      <c r="I549">
        <f t="shared" ref="I549:I552" si="99">E549+H549</f>
        <v>82094.080000000002</v>
      </c>
    </row>
    <row r="550" spans="1:9" x14ac:dyDescent="0.25">
      <c r="A550">
        <v>549</v>
      </c>
      <c r="B550" t="s">
        <v>557</v>
      </c>
      <c r="C550" t="s">
        <v>7</v>
      </c>
      <c r="D550" t="s">
        <v>39</v>
      </c>
      <c r="E550">
        <v>43510</v>
      </c>
      <c r="F550" t="s">
        <v>19</v>
      </c>
      <c r="G550" t="s">
        <v>26</v>
      </c>
      <c r="H550">
        <f>E550*0.04</f>
        <v>1740.4</v>
      </c>
      <c r="I550">
        <f t="shared" si="99"/>
        <v>45250.400000000001</v>
      </c>
    </row>
    <row r="551" spans="1:9" x14ac:dyDescent="0.25">
      <c r="A551">
        <v>550</v>
      </c>
      <c r="B551" t="s">
        <v>558</v>
      </c>
      <c r="C551" t="s">
        <v>12</v>
      </c>
      <c r="D551" t="s">
        <v>8</v>
      </c>
      <c r="E551">
        <v>49390</v>
      </c>
      <c r="F551" t="s">
        <v>9</v>
      </c>
      <c r="G551" t="s">
        <v>26</v>
      </c>
      <c r="H551">
        <f>E551*0.021</f>
        <v>1037.19</v>
      </c>
      <c r="I551">
        <f t="shared" si="99"/>
        <v>50427.19</v>
      </c>
    </row>
    <row r="552" spans="1:9" x14ac:dyDescent="0.25">
      <c r="A552">
        <v>551</v>
      </c>
      <c r="B552" t="s">
        <v>559</v>
      </c>
      <c r="C552" t="s">
        <v>12</v>
      </c>
      <c r="D552" t="s">
        <v>47</v>
      </c>
      <c r="E552">
        <v>47910</v>
      </c>
      <c r="F552" t="s">
        <v>19</v>
      </c>
      <c r="G552" t="s">
        <v>26</v>
      </c>
      <c r="H552">
        <f>E552*0.033</f>
        <v>1581.03</v>
      </c>
      <c r="I552">
        <f t="shared" si="99"/>
        <v>49491.03</v>
      </c>
    </row>
    <row r="553" spans="1:9" x14ac:dyDescent="0.25">
      <c r="A553">
        <v>552</v>
      </c>
      <c r="B553" t="s">
        <v>560</v>
      </c>
      <c r="C553" t="s">
        <v>7</v>
      </c>
      <c r="D553" t="s">
        <v>8</v>
      </c>
      <c r="E553">
        <v>35740</v>
      </c>
      <c r="F553" t="s">
        <v>19</v>
      </c>
      <c r="G553" t="s">
        <v>14</v>
      </c>
      <c r="H553">
        <f>E553*0.051</f>
        <v>1822.7399999999998</v>
      </c>
      <c r="I553">
        <f>E553+H553</f>
        <v>37562.74</v>
      </c>
    </row>
    <row r="554" spans="1:9" x14ac:dyDescent="0.25">
      <c r="A554">
        <v>553</v>
      </c>
      <c r="B554" t="s">
        <v>561</v>
      </c>
      <c r="C554" t="s">
        <v>7</v>
      </c>
      <c r="D554" t="s">
        <v>21</v>
      </c>
      <c r="E554">
        <v>42240</v>
      </c>
      <c r="F554" t="s">
        <v>15</v>
      </c>
      <c r="G554" t="s">
        <v>10</v>
      </c>
      <c r="H554">
        <f>E554*0.076</f>
        <v>3210.24</v>
      </c>
      <c r="I554">
        <f>H554+E554</f>
        <v>45450.239999999998</v>
      </c>
    </row>
    <row r="555" spans="1:9" x14ac:dyDescent="0.25">
      <c r="A555">
        <v>554</v>
      </c>
      <c r="B555" t="s">
        <v>562</v>
      </c>
      <c r="C555" t="s">
        <v>12</v>
      </c>
      <c r="D555" t="s">
        <v>28</v>
      </c>
      <c r="E555">
        <v>117150</v>
      </c>
      <c r="F555" t="s">
        <v>9</v>
      </c>
      <c r="G555" t="s">
        <v>26</v>
      </c>
      <c r="H555">
        <f>E555*0.023</f>
        <v>2694.45</v>
      </c>
      <c r="I555">
        <f>E555+H555</f>
        <v>119844.45</v>
      </c>
    </row>
    <row r="556" spans="1:9" x14ac:dyDescent="0.25">
      <c r="A556">
        <v>555</v>
      </c>
      <c r="B556" t="s">
        <v>563</v>
      </c>
      <c r="C556" t="s">
        <v>7</v>
      </c>
      <c r="D556" t="s">
        <v>13</v>
      </c>
      <c r="E556">
        <v>36540</v>
      </c>
      <c r="F556" t="s">
        <v>19</v>
      </c>
      <c r="G556" t="s">
        <v>14</v>
      </c>
      <c r="H556">
        <f>E556*0.043</f>
        <v>1571.2199999999998</v>
      </c>
      <c r="I556">
        <f>E556+H556</f>
        <v>38111.22</v>
      </c>
    </row>
    <row r="557" spans="1:9" x14ac:dyDescent="0.25">
      <c r="A557">
        <v>556</v>
      </c>
      <c r="B557" t="s">
        <v>564</v>
      </c>
      <c r="C557" t="s">
        <v>906</v>
      </c>
      <c r="D557" t="s">
        <v>47</v>
      </c>
      <c r="E557">
        <v>87290</v>
      </c>
      <c r="F557" t="s">
        <v>19</v>
      </c>
      <c r="G557" t="s">
        <v>14</v>
      </c>
      <c r="H557">
        <f>E557*0.054</f>
        <v>4713.66</v>
      </c>
      <c r="I557">
        <f>E557+H557</f>
        <v>92003.66</v>
      </c>
    </row>
    <row r="558" spans="1:9" x14ac:dyDescent="0.25">
      <c r="A558">
        <v>557</v>
      </c>
      <c r="B558" t="s">
        <v>565</v>
      </c>
      <c r="C558" t="s">
        <v>12</v>
      </c>
      <c r="D558" t="s">
        <v>47</v>
      </c>
      <c r="E558">
        <v>85720</v>
      </c>
      <c r="F558" t="s">
        <v>15</v>
      </c>
      <c r="G558" t="s">
        <v>26</v>
      </c>
      <c r="H558">
        <f>E558*0.033</f>
        <v>2828.76</v>
      </c>
      <c r="I558">
        <f>E558+H558</f>
        <v>88548.76</v>
      </c>
    </row>
    <row r="559" spans="1:9" x14ac:dyDescent="0.25">
      <c r="A559">
        <v>558</v>
      </c>
      <c r="B559" t="s">
        <v>566</v>
      </c>
      <c r="C559" t="s">
        <v>906</v>
      </c>
      <c r="D559" t="s">
        <v>13</v>
      </c>
      <c r="E559">
        <v>34620</v>
      </c>
      <c r="F559" t="s">
        <v>19</v>
      </c>
      <c r="G559" t="s">
        <v>10</v>
      </c>
      <c r="H559">
        <f>E559*0.061</f>
        <v>2111.8200000000002</v>
      </c>
      <c r="I559">
        <f>E559+H559</f>
        <v>36731.82</v>
      </c>
    </row>
    <row r="560" spans="1:9" x14ac:dyDescent="0.25">
      <c r="A560">
        <v>559</v>
      </c>
      <c r="B560" t="s">
        <v>567</v>
      </c>
      <c r="C560" t="s">
        <v>7</v>
      </c>
      <c r="D560" t="s">
        <v>39</v>
      </c>
      <c r="E560">
        <v>62690</v>
      </c>
      <c r="F560" t="s">
        <v>9</v>
      </c>
      <c r="G560" t="s">
        <v>22</v>
      </c>
      <c r="H560">
        <f>E560*0.019</f>
        <v>1191.1099999999999</v>
      </c>
      <c r="I560">
        <f>H560+E560</f>
        <v>63881.11</v>
      </c>
    </row>
    <row r="561" spans="1:9" x14ac:dyDescent="0.25">
      <c r="A561">
        <v>560</v>
      </c>
      <c r="B561" t="s">
        <v>447</v>
      </c>
      <c r="C561" t="s">
        <v>7</v>
      </c>
      <c r="D561" t="s">
        <v>8</v>
      </c>
      <c r="E561">
        <v>101390</v>
      </c>
      <c r="F561" t="s">
        <v>19</v>
      </c>
      <c r="G561" t="s">
        <v>26</v>
      </c>
      <c r="H561">
        <f>E561*0.021</f>
        <v>2129.19</v>
      </c>
      <c r="I561">
        <f t="shared" ref="I561:I562" si="100">E561+H561</f>
        <v>103519.19</v>
      </c>
    </row>
    <row r="562" spans="1:9" x14ac:dyDescent="0.25">
      <c r="A562">
        <v>561</v>
      </c>
      <c r="B562" t="s">
        <v>568</v>
      </c>
      <c r="C562" t="s">
        <v>12</v>
      </c>
      <c r="D562" t="s">
        <v>47</v>
      </c>
      <c r="E562">
        <v>30250</v>
      </c>
      <c r="F562" t="s">
        <v>19</v>
      </c>
      <c r="G562" t="s">
        <v>26</v>
      </c>
      <c r="H562">
        <f>E562*0.033</f>
        <v>998.25</v>
      </c>
      <c r="I562">
        <f t="shared" si="100"/>
        <v>31248.25</v>
      </c>
    </row>
    <row r="563" spans="1:9" x14ac:dyDescent="0.25">
      <c r="A563">
        <v>562</v>
      </c>
      <c r="B563" t="s">
        <v>569</v>
      </c>
      <c r="C563" t="s">
        <v>7</v>
      </c>
      <c r="D563" t="s">
        <v>31</v>
      </c>
      <c r="E563">
        <v>29530</v>
      </c>
      <c r="F563" t="s">
        <v>9</v>
      </c>
      <c r="G563" t="s">
        <v>16</v>
      </c>
    </row>
    <row r="564" spans="1:9" x14ac:dyDescent="0.25">
      <c r="A564">
        <v>563</v>
      </c>
      <c r="B564" t="s">
        <v>570</v>
      </c>
      <c r="C564" t="s">
        <v>7</v>
      </c>
      <c r="D564" t="s">
        <v>31</v>
      </c>
      <c r="E564">
        <v>103160</v>
      </c>
      <c r="F564" t="s">
        <v>19</v>
      </c>
      <c r="G564" t="s">
        <v>14</v>
      </c>
      <c r="H564">
        <f>E564*0.05</f>
        <v>5158</v>
      </c>
      <c r="I564">
        <f>E564+H564</f>
        <v>108318</v>
      </c>
    </row>
    <row r="565" spans="1:9" x14ac:dyDescent="0.25">
      <c r="A565">
        <v>564</v>
      </c>
      <c r="B565" t="s">
        <v>571</v>
      </c>
      <c r="C565" t="s">
        <v>12</v>
      </c>
      <c r="D565" t="s">
        <v>18</v>
      </c>
      <c r="E565">
        <v>109790</v>
      </c>
      <c r="F565" t="s">
        <v>19</v>
      </c>
      <c r="G565" t="s">
        <v>26</v>
      </c>
      <c r="H565">
        <f t="shared" ref="H565:H567" si="101">E565*0.021</f>
        <v>2305.59</v>
      </c>
      <c r="I565">
        <f t="shared" ref="I565:I567" si="102">E565+H565</f>
        <v>112095.59</v>
      </c>
    </row>
    <row r="566" spans="1:9" x14ac:dyDescent="0.25">
      <c r="A566">
        <v>565</v>
      </c>
      <c r="B566" t="s">
        <v>572</v>
      </c>
      <c r="C566" t="s">
        <v>12</v>
      </c>
      <c r="D566" t="s">
        <v>50</v>
      </c>
      <c r="E566">
        <v>33760</v>
      </c>
      <c r="F566" t="s">
        <v>15</v>
      </c>
      <c r="G566" t="s">
        <v>26</v>
      </c>
      <c r="H566">
        <f>E566*0.02</f>
        <v>675.2</v>
      </c>
      <c r="I566">
        <f t="shared" si="102"/>
        <v>34435.199999999997</v>
      </c>
    </row>
    <row r="567" spans="1:9" x14ac:dyDescent="0.25">
      <c r="A567">
        <v>566</v>
      </c>
      <c r="B567" t="s">
        <v>573</v>
      </c>
      <c r="C567" t="s">
        <v>12</v>
      </c>
      <c r="D567" t="s">
        <v>18</v>
      </c>
      <c r="E567">
        <v>36740</v>
      </c>
      <c r="F567" t="s">
        <v>19</v>
      </c>
      <c r="G567" t="s">
        <v>26</v>
      </c>
      <c r="H567">
        <f t="shared" si="101"/>
        <v>771.54000000000008</v>
      </c>
      <c r="I567">
        <f t="shared" si="102"/>
        <v>37511.54</v>
      </c>
    </row>
    <row r="568" spans="1:9" x14ac:dyDescent="0.25">
      <c r="A568">
        <v>567</v>
      </c>
      <c r="B568" t="s">
        <v>451</v>
      </c>
      <c r="C568" t="s">
        <v>7</v>
      </c>
      <c r="D568" t="s">
        <v>34</v>
      </c>
      <c r="E568">
        <v>111910</v>
      </c>
      <c r="F568" t="s">
        <v>15</v>
      </c>
      <c r="G568" t="s">
        <v>16</v>
      </c>
    </row>
    <row r="569" spans="1:9" x14ac:dyDescent="0.25">
      <c r="A569">
        <v>568</v>
      </c>
      <c r="B569" t="s">
        <v>574</v>
      </c>
      <c r="C569" t="s">
        <v>7</v>
      </c>
      <c r="D569" t="s">
        <v>34</v>
      </c>
      <c r="E569">
        <v>31240</v>
      </c>
      <c r="F569" t="s">
        <v>15</v>
      </c>
      <c r="G569" t="s">
        <v>22</v>
      </c>
      <c r="H569">
        <f>E569*0.01</f>
        <v>312.40000000000003</v>
      </c>
      <c r="I569">
        <f>H569+E569</f>
        <v>31552.400000000001</v>
      </c>
    </row>
    <row r="570" spans="1:9" x14ac:dyDescent="0.25">
      <c r="A570">
        <v>569</v>
      </c>
      <c r="B570" t="s">
        <v>575</v>
      </c>
      <c r="C570" t="s">
        <v>12</v>
      </c>
      <c r="D570" t="s">
        <v>18</v>
      </c>
      <c r="E570">
        <v>75730</v>
      </c>
      <c r="F570" t="s">
        <v>19</v>
      </c>
      <c r="G570" t="s">
        <v>16</v>
      </c>
    </row>
    <row r="571" spans="1:9" x14ac:dyDescent="0.25">
      <c r="A571">
        <v>570</v>
      </c>
      <c r="B571" t="s">
        <v>576</v>
      </c>
      <c r="C571" t="s">
        <v>7</v>
      </c>
      <c r="D571" t="s">
        <v>13</v>
      </c>
      <c r="E571">
        <v>50860</v>
      </c>
      <c r="F571" t="s">
        <v>15</v>
      </c>
      <c r="G571" t="s">
        <v>16</v>
      </c>
    </row>
    <row r="572" spans="1:9" x14ac:dyDescent="0.25">
      <c r="A572">
        <v>571</v>
      </c>
      <c r="B572" t="s">
        <v>494</v>
      </c>
      <c r="C572" t="s">
        <v>12</v>
      </c>
      <c r="D572" t="s">
        <v>8</v>
      </c>
      <c r="E572">
        <v>99530</v>
      </c>
      <c r="F572" t="s">
        <v>9</v>
      </c>
      <c r="G572" t="s">
        <v>16</v>
      </c>
    </row>
    <row r="573" spans="1:9" x14ac:dyDescent="0.25">
      <c r="A573">
        <v>572</v>
      </c>
      <c r="B573" t="s">
        <v>213</v>
      </c>
      <c r="C573" t="s">
        <v>12</v>
      </c>
      <c r="D573" t="s">
        <v>21</v>
      </c>
      <c r="E573">
        <v>43200</v>
      </c>
      <c r="F573" t="s">
        <v>15</v>
      </c>
      <c r="G573" t="s">
        <v>10</v>
      </c>
      <c r="H573">
        <f>E573*0.076</f>
        <v>3283.2</v>
      </c>
      <c r="I573">
        <f>H573+E573</f>
        <v>46483.199999999997</v>
      </c>
    </row>
    <row r="574" spans="1:9" x14ac:dyDescent="0.25">
      <c r="A574">
        <v>573</v>
      </c>
      <c r="B574" t="s">
        <v>577</v>
      </c>
      <c r="C574" t="s">
        <v>12</v>
      </c>
      <c r="D574" t="s">
        <v>28</v>
      </c>
      <c r="E574">
        <v>84200</v>
      </c>
      <c r="F574" t="s">
        <v>15</v>
      </c>
      <c r="G574" t="s">
        <v>14</v>
      </c>
      <c r="H574">
        <f>E574*0.053</f>
        <v>4462.5999999999995</v>
      </c>
      <c r="I574">
        <f>E574+H574</f>
        <v>88662.6</v>
      </c>
    </row>
    <row r="575" spans="1:9" x14ac:dyDescent="0.25">
      <c r="A575">
        <v>574</v>
      </c>
      <c r="B575" t="s">
        <v>578</v>
      </c>
      <c r="C575" t="s">
        <v>12</v>
      </c>
      <c r="D575" t="s">
        <v>18</v>
      </c>
      <c r="E575">
        <v>95980</v>
      </c>
      <c r="F575" t="s">
        <v>9</v>
      </c>
      <c r="G575" t="s">
        <v>26</v>
      </c>
      <c r="H575">
        <f>E575*0.021</f>
        <v>2015.5800000000002</v>
      </c>
      <c r="I575">
        <f>E575+H575</f>
        <v>97995.58</v>
      </c>
    </row>
    <row r="576" spans="1:9" x14ac:dyDescent="0.25">
      <c r="A576">
        <v>575</v>
      </c>
      <c r="B576" t="s">
        <v>168</v>
      </c>
      <c r="C576" t="s">
        <v>12</v>
      </c>
      <c r="D576" t="s">
        <v>31</v>
      </c>
      <c r="E576">
        <v>69190</v>
      </c>
      <c r="F576" t="s">
        <v>19</v>
      </c>
      <c r="G576" t="s">
        <v>14</v>
      </c>
      <c r="H576">
        <f>E576*0.05</f>
        <v>3459.5</v>
      </c>
      <c r="I576">
        <f>E576+H576</f>
        <v>72649.5</v>
      </c>
    </row>
    <row r="577" spans="1:9" x14ac:dyDescent="0.25">
      <c r="A577">
        <v>576</v>
      </c>
      <c r="B577" t="s">
        <v>579</v>
      </c>
      <c r="C577" t="s">
        <v>12</v>
      </c>
      <c r="D577" t="s">
        <v>34</v>
      </c>
      <c r="E577">
        <v>65920</v>
      </c>
      <c r="F577" t="s">
        <v>19</v>
      </c>
      <c r="G577" t="s">
        <v>14</v>
      </c>
      <c r="H577">
        <f>E577*0.041</f>
        <v>2702.7200000000003</v>
      </c>
      <c r="I577">
        <f>E577+H577</f>
        <v>68622.720000000001</v>
      </c>
    </row>
    <row r="578" spans="1:9" x14ac:dyDescent="0.25">
      <c r="A578">
        <v>577</v>
      </c>
      <c r="B578" t="s">
        <v>580</v>
      </c>
      <c r="C578" t="s">
        <v>7</v>
      </c>
      <c r="D578" t="s">
        <v>18</v>
      </c>
      <c r="E578">
        <v>113620</v>
      </c>
      <c r="F578" t="s">
        <v>9</v>
      </c>
      <c r="G578" t="s">
        <v>22</v>
      </c>
      <c r="H578">
        <f>E578*0.019</f>
        <v>2158.7799999999997</v>
      </c>
      <c r="I578">
        <f>H578+E578</f>
        <v>115778.78</v>
      </c>
    </row>
    <row r="579" spans="1:9" x14ac:dyDescent="0.25">
      <c r="A579">
        <v>578</v>
      </c>
      <c r="B579" t="s">
        <v>581</v>
      </c>
      <c r="C579" t="s">
        <v>7</v>
      </c>
      <c r="D579" t="s">
        <v>8</v>
      </c>
      <c r="E579">
        <v>60140</v>
      </c>
      <c r="F579" t="s">
        <v>15</v>
      </c>
      <c r="G579" t="s">
        <v>26</v>
      </c>
      <c r="H579">
        <f>E579*0.021</f>
        <v>1262.94</v>
      </c>
      <c r="I579">
        <f>E579+H579</f>
        <v>61402.94</v>
      </c>
    </row>
    <row r="580" spans="1:9" x14ac:dyDescent="0.25">
      <c r="A580">
        <v>579</v>
      </c>
      <c r="B580" t="s">
        <v>582</v>
      </c>
      <c r="C580" t="s">
        <v>12</v>
      </c>
      <c r="D580" t="s">
        <v>47</v>
      </c>
      <c r="E580">
        <v>92450</v>
      </c>
      <c r="F580" t="s">
        <v>19</v>
      </c>
      <c r="G580" t="s">
        <v>16</v>
      </c>
    </row>
    <row r="581" spans="1:9" x14ac:dyDescent="0.25">
      <c r="A581">
        <v>580</v>
      </c>
      <c r="B581" t="s">
        <v>583</v>
      </c>
      <c r="C581" t="s">
        <v>7</v>
      </c>
      <c r="D581" t="s">
        <v>25</v>
      </c>
      <c r="E581">
        <v>34650</v>
      </c>
      <c r="F581" t="s">
        <v>15</v>
      </c>
      <c r="G581" t="s">
        <v>26</v>
      </c>
      <c r="H581">
        <f>E581*0.027</f>
        <v>935.55</v>
      </c>
      <c r="I581">
        <f t="shared" ref="I581:I583" si="103">E581+H581</f>
        <v>35585.550000000003</v>
      </c>
    </row>
    <row r="582" spans="1:9" x14ac:dyDescent="0.25">
      <c r="A582">
        <v>581</v>
      </c>
      <c r="B582" t="s">
        <v>584</v>
      </c>
      <c r="C582" t="s">
        <v>7</v>
      </c>
      <c r="D582" t="s">
        <v>28</v>
      </c>
      <c r="E582">
        <v>84740</v>
      </c>
      <c r="F582" t="s">
        <v>9</v>
      </c>
      <c r="G582" t="s">
        <v>26</v>
      </c>
      <c r="H582">
        <f>E582*0.023</f>
        <v>1949.02</v>
      </c>
      <c r="I582">
        <f t="shared" si="103"/>
        <v>86689.02</v>
      </c>
    </row>
    <row r="583" spans="1:9" x14ac:dyDescent="0.25">
      <c r="A583">
        <v>582</v>
      </c>
      <c r="B583" t="s">
        <v>585</v>
      </c>
      <c r="C583" t="s">
        <v>12</v>
      </c>
      <c r="D583" t="s">
        <v>31</v>
      </c>
      <c r="E583">
        <v>88360</v>
      </c>
      <c r="F583" t="s">
        <v>9</v>
      </c>
      <c r="G583" t="s">
        <v>26</v>
      </c>
      <c r="H583">
        <f>E583*0.024</f>
        <v>2120.64</v>
      </c>
      <c r="I583">
        <f t="shared" si="103"/>
        <v>90480.639999999999</v>
      </c>
    </row>
    <row r="584" spans="1:9" x14ac:dyDescent="0.25">
      <c r="A584">
        <v>583</v>
      </c>
      <c r="B584" t="s">
        <v>586</v>
      </c>
      <c r="C584" t="s">
        <v>12</v>
      </c>
      <c r="D584" t="s">
        <v>28</v>
      </c>
      <c r="E584">
        <v>116220</v>
      </c>
      <c r="F584" t="s">
        <v>9</v>
      </c>
      <c r="G584" t="s">
        <v>22</v>
      </c>
      <c r="H584">
        <f>E584*0.015</f>
        <v>1743.3</v>
      </c>
      <c r="I584">
        <f>H584+E584</f>
        <v>117963.3</v>
      </c>
    </row>
    <row r="585" spans="1:9" x14ac:dyDescent="0.25">
      <c r="A585">
        <v>584</v>
      </c>
      <c r="B585" t="s">
        <v>431</v>
      </c>
      <c r="C585" t="s">
        <v>12</v>
      </c>
      <c r="D585" t="s">
        <v>28</v>
      </c>
      <c r="E585">
        <v>45060</v>
      </c>
      <c r="F585" t="s">
        <v>9</v>
      </c>
      <c r="G585" t="s">
        <v>26</v>
      </c>
      <c r="H585">
        <f t="shared" ref="H585:H586" si="104">E585*0.023</f>
        <v>1036.3799999999999</v>
      </c>
      <c r="I585">
        <f t="shared" ref="I585:I586" si="105">E585+H585</f>
        <v>46096.38</v>
      </c>
    </row>
    <row r="586" spans="1:9" x14ac:dyDescent="0.25">
      <c r="A586">
        <v>585</v>
      </c>
      <c r="B586" t="s">
        <v>587</v>
      </c>
      <c r="C586" t="s">
        <v>7</v>
      </c>
      <c r="D586" t="s">
        <v>28</v>
      </c>
      <c r="E586">
        <v>106890</v>
      </c>
      <c r="F586" t="s">
        <v>19</v>
      </c>
      <c r="G586" t="s">
        <v>26</v>
      </c>
      <c r="H586">
        <f t="shared" si="104"/>
        <v>2458.4699999999998</v>
      </c>
      <c r="I586">
        <f t="shared" si="105"/>
        <v>109348.47</v>
      </c>
    </row>
    <row r="587" spans="1:9" x14ac:dyDescent="0.25">
      <c r="A587">
        <v>586</v>
      </c>
      <c r="B587" t="s">
        <v>86</v>
      </c>
      <c r="C587" t="s">
        <v>7</v>
      </c>
      <c r="D587" t="s">
        <v>18</v>
      </c>
      <c r="E587">
        <v>28480</v>
      </c>
      <c r="F587" t="s">
        <v>19</v>
      </c>
      <c r="G587" t="s">
        <v>22</v>
      </c>
      <c r="H587">
        <f>E587*0.019</f>
        <v>541.12</v>
      </c>
      <c r="I587">
        <f t="shared" ref="I587:I588" si="106">H587+E587</f>
        <v>29021.119999999999</v>
      </c>
    </row>
    <row r="588" spans="1:9" x14ac:dyDescent="0.25">
      <c r="A588">
        <v>587</v>
      </c>
      <c r="B588" t="s">
        <v>588</v>
      </c>
      <c r="C588" t="s">
        <v>12</v>
      </c>
      <c r="D588" t="s">
        <v>63</v>
      </c>
      <c r="E588">
        <v>107440</v>
      </c>
      <c r="F588" t="s">
        <v>19</v>
      </c>
      <c r="G588" t="s">
        <v>22</v>
      </c>
      <c r="H588">
        <f>E588*0.013</f>
        <v>1396.72</v>
      </c>
      <c r="I588">
        <f t="shared" si="106"/>
        <v>108836.72</v>
      </c>
    </row>
    <row r="589" spans="1:9" x14ac:dyDescent="0.25">
      <c r="A589">
        <v>588</v>
      </c>
      <c r="B589" t="s">
        <v>456</v>
      </c>
      <c r="C589" t="s">
        <v>7</v>
      </c>
      <c r="D589" t="s">
        <v>18</v>
      </c>
      <c r="E589">
        <v>57620</v>
      </c>
      <c r="F589" t="s">
        <v>15</v>
      </c>
      <c r="G589" t="s">
        <v>14</v>
      </c>
      <c r="H589">
        <f>E589*0.054</f>
        <v>3111.48</v>
      </c>
      <c r="I589">
        <f>E589+H589</f>
        <v>60731.48</v>
      </c>
    </row>
    <row r="590" spans="1:9" x14ac:dyDescent="0.25">
      <c r="A590">
        <v>589</v>
      </c>
      <c r="B590" t="s">
        <v>589</v>
      </c>
      <c r="C590" t="s">
        <v>12</v>
      </c>
      <c r="D590" t="s">
        <v>25</v>
      </c>
      <c r="E590">
        <v>29810</v>
      </c>
      <c r="F590" t="s">
        <v>19</v>
      </c>
      <c r="G590" t="s">
        <v>26</v>
      </c>
      <c r="H590">
        <f>E590*0.027</f>
        <v>804.87</v>
      </c>
      <c r="I590">
        <f>E590+H590</f>
        <v>30614.87</v>
      </c>
    </row>
    <row r="591" spans="1:9" x14ac:dyDescent="0.25">
      <c r="A591">
        <v>590</v>
      </c>
      <c r="B591" t="s">
        <v>590</v>
      </c>
      <c r="C591" t="s">
        <v>7</v>
      </c>
      <c r="D591" t="s">
        <v>39</v>
      </c>
      <c r="E591">
        <v>105330</v>
      </c>
      <c r="F591" t="s">
        <v>9</v>
      </c>
      <c r="G591" t="s">
        <v>22</v>
      </c>
      <c r="H591">
        <f>E591*0.019</f>
        <v>2001.27</v>
      </c>
      <c r="I591">
        <f>H591+E591</f>
        <v>107331.27</v>
      </c>
    </row>
    <row r="592" spans="1:9" x14ac:dyDescent="0.25">
      <c r="A592">
        <v>591</v>
      </c>
      <c r="B592" t="s">
        <v>591</v>
      </c>
      <c r="C592" t="s">
        <v>12</v>
      </c>
      <c r="D592" t="s">
        <v>18</v>
      </c>
      <c r="E592">
        <v>43110</v>
      </c>
      <c r="F592" t="s">
        <v>9</v>
      </c>
      <c r="G592" t="s">
        <v>26</v>
      </c>
      <c r="H592">
        <f t="shared" ref="H592" si="107">E592*0.021</f>
        <v>905.31000000000006</v>
      </c>
      <c r="I592">
        <f t="shared" ref="I592:I594" si="108">E592+H592</f>
        <v>44015.31</v>
      </c>
    </row>
    <row r="593" spans="1:9" x14ac:dyDescent="0.25">
      <c r="A593">
        <v>592</v>
      </c>
      <c r="B593" t="s">
        <v>592</v>
      </c>
      <c r="C593" t="s">
        <v>7</v>
      </c>
      <c r="D593" t="s">
        <v>21</v>
      </c>
      <c r="E593">
        <v>52630</v>
      </c>
      <c r="F593" t="s">
        <v>15</v>
      </c>
      <c r="G593" t="s">
        <v>26</v>
      </c>
      <c r="H593">
        <f>E593*0.028</f>
        <v>1473.64</v>
      </c>
      <c r="I593">
        <f t="shared" si="108"/>
        <v>54103.64</v>
      </c>
    </row>
    <row r="594" spans="1:9" x14ac:dyDescent="0.25">
      <c r="A594">
        <v>593</v>
      </c>
      <c r="B594" t="s">
        <v>593</v>
      </c>
      <c r="C594" t="s">
        <v>7</v>
      </c>
      <c r="D594" t="s">
        <v>8</v>
      </c>
      <c r="E594">
        <v>46350</v>
      </c>
      <c r="F594" t="s">
        <v>19</v>
      </c>
      <c r="G594" t="s">
        <v>26</v>
      </c>
      <c r="H594">
        <f>E594*0.021</f>
        <v>973.35</v>
      </c>
      <c r="I594">
        <f t="shared" si="108"/>
        <v>47323.35</v>
      </c>
    </row>
    <row r="595" spans="1:9" x14ac:dyDescent="0.25">
      <c r="A595">
        <v>594</v>
      </c>
      <c r="B595" t="s">
        <v>594</v>
      </c>
      <c r="C595" t="s">
        <v>7</v>
      </c>
      <c r="D595" t="s">
        <v>25</v>
      </c>
      <c r="E595">
        <v>108170</v>
      </c>
      <c r="F595" t="s">
        <v>19</v>
      </c>
      <c r="G595" t="s">
        <v>16</v>
      </c>
    </row>
    <row r="596" spans="1:9" x14ac:dyDescent="0.25">
      <c r="A596">
        <v>595</v>
      </c>
      <c r="B596" t="s">
        <v>595</v>
      </c>
      <c r="C596" t="s">
        <v>7</v>
      </c>
      <c r="D596" t="s">
        <v>28</v>
      </c>
      <c r="E596">
        <v>69730</v>
      </c>
      <c r="F596" t="s">
        <v>19</v>
      </c>
      <c r="G596" t="s">
        <v>48</v>
      </c>
      <c r="H596" s="1">
        <f>E596*0.005</f>
        <v>348.65000000000003</v>
      </c>
      <c r="I596">
        <f>H596+E596</f>
        <v>70078.649999999994</v>
      </c>
    </row>
    <row r="597" spans="1:9" x14ac:dyDescent="0.25">
      <c r="A597">
        <v>596</v>
      </c>
      <c r="B597" t="s">
        <v>596</v>
      </c>
      <c r="C597" t="s">
        <v>7</v>
      </c>
      <c r="D597" t="s">
        <v>34</v>
      </c>
      <c r="E597">
        <v>110200</v>
      </c>
      <c r="F597" t="s">
        <v>15</v>
      </c>
      <c r="G597" t="s">
        <v>26</v>
      </c>
      <c r="H597">
        <f>E597*0.032</f>
        <v>3526.4</v>
      </c>
      <c r="I597">
        <f>E597+H597</f>
        <v>113726.39999999999</v>
      </c>
    </row>
    <row r="598" spans="1:9" x14ac:dyDescent="0.25">
      <c r="A598">
        <v>597</v>
      </c>
      <c r="B598" t="s">
        <v>597</v>
      </c>
      <c r="C598" t="s">
        <v>7</v>
      </c>
      <c r="D598" t="s">
        <v>18</v>
      </c>
      <c r="E598">
        <v>116090</v>
      </c>
      <c r="F598" t="s">
        <v>19</v>
      </c>
      <c r="G598" t="s">
        <v>16</v>
      </c>
    </row>
    <row r="599" spans="1:9" x14ac:dyDescent="0.25">
      <c r="A599">
        <v>598</v>
      </c>
      <c r="B599" t="s">
        <v>598</v>
      </c>
      <c r="C599" t="s">
        <v>906</v>
      </c>
      <c r="D599" t="s">
        <v>31</v>
      </c>
      <c r="E599">
        <v>52140</v>
      </c>
      <c r="F599" t="s">
        <v>15</v>
      </c>
      <c r="G599" t="s">
        <v>26</v>
      </c>
      <c r="H599">
        <f>E599*0.024</f>
        <v>1251.3600000000001</v>
      </c>
      <c r="I599">
        <f t="shared" ref="I599:I604" si="109">E599+H599</f>
        <v>53391.360000000001</v>
      </c>
    </row>
    <row r="600" spans="1:9" x14ac:dyDescent="0.25">
      <c r="A600">
        <v>599</v>
      </c>
      <c r="B600" t="s">
        <v>599</v>
      </c>
      <c r="C600" t="s">
        <v>7</v>
      </c>
      <c r="D600" t="s">
        <v>13</v>
      </c>
      <c r="E600">
        <v>32810</v>
      </c>
      <c r="F600" t="s">
        <v>19</v>
      </c>
      <c r="G600" t="s">
        <v>26</v>
      </c>
      <c r="H600">
        <f>E600*0.035</f>
        <v>1148.3500000000001</v>
      </c>
      <c r="I600">
        <f t="shared" si="109"/>
        <v>33958.35</v>
      </c>
    </row>
    <row r="601" spans="1:9" x14ac:dyDescent="0.25">
      <c r="A601">
        <v>600</v>
      </c>
      <c r="B601" t="s">
        <v>600</v>
      </c>
      <c r="C601" t="s">
        <v>7</v>
      </c>
      <c r="D601" t="s">
        <v>8</v>
      </c>
      <c r="E601">
        <v>59430</v>
      </c>
      <c r="F601" t="s">
        <v>9</v>
      </c>
      <c r="G601" t="s">
        <v>26</v>
      </c>
      <c r="H601">
        <f>E601*0.021</f>
        <v>1248.03</v>
      </c>
      <c r="I601">
        <f t="shared" si="109"/>
        <v>60678.03</v>
      </c>
    </row>
    <row r="602" spans="1:9" x14ac:dyDescent="0.25">
      <c r="A602">
        <v>601</v>
      </c>
      <c r="B602" t="s">
        <v>601</v>
      </c>
      <c r="C602" t="s">
        <v>7</v>
      </c>
      <c r="D602" t="s">
        <v>18</v>
      </c>
      <c r="E602">
        <v>46990</v>
      </c>
      <c r="F602" t="s">
        <v>19</v>
      </c>
      <c r="G602" t="s">
        <v>26</v>
      </c>
      <c r="H602">
        <f t="shared" ref="H602:H604" si="110">E602*0.021</f>
        <v>986.79000000000008</v>
      </c>
      <c r="I602">
        <f t="shared" si="109"/>
        <v>47976.79</v>
      </c>
    </row>
    <row r="603" spans="1:9" x14ac:dyDescent="0.25">
      <c r="A603">
        <v>602</v>
      </c>
      <c r="B603" t="s">
        <v>602</v>
      </c>
      <c r="C603" t="s">
        <v>7</v>
      </c>
      <c r="D603" t="s">
        <v>8</v>
      </c>
      <c r="E603">
        <v>33560</v>
      </c>
      <c r="F603" t="s">
        <v>19</v>
      </c>
      <c r="G603" t="s">
        <v>26</v>
      </c>
      <c r="H603">
        <f t="shared" si="110"/>
        <v>704.76</v>
      </c>
      <c r="I603">
        <f t="shared" si="109"/>
        <v>34264.76</v>
      </c>
    </row>
    <row r="604" spans="1:9" x14ac:dyDescent="0.25">
      <c r="A604">
        <v>603</v>
      </c>
      <c r="B604" t="s">
        <v>603</v>
      </c>
      <c r="C604" t="s">
        <v>7</v>
      </c>
      <c r="D604" t="s">
        <v>8</v>
      </c>
      <c r="E604">
        <v>33890</v>
      </c>
      <c r="F604" t="s">
        <v>15</v>
      </c>
      <c r="G604" t="s">
        <v>26</v>
      </c>
      <c r="H604">
        <f t="shared" si="110"/>
        <v>711.69</v>
      </c>
      <c r="I604">
        <f t="shared" si="109"/>
        <v>34601.69</v>
      </c>
    </row>
    <row r="605" spans="1:9" x14ac:dyDescent="0.25">
      <c r="A605">
        <v>604</v>
      </c>
      <c r="B605" t="s">
        <v>604</v>
      </c>
      <c r="C605" t="s">
        <v>7</v>
      </c>
      <c r="D605" t="s">
        <v>39</v>
      </c>
      <c r="E605">
        <v>51740</v>
      </c>
      <c r="F605" t="s">
        <v>19</v>
      </c>
      <c r="G605" t="s">
        <v>22</v>
      </c>
      <c r="H605">
        <f>E605*0.019</f>
        <v>983.06</v>
      </c>
      <c r="I605">
        <f>H605+E605</f>
        <v>52723.06</v>
      </c>
    </row>
    <row r="606" spans="1:9" x14ac:dyDescent="0.25">
      <c r="A606">
        <v>605</v>
      </c>
      <c r="B606" t="s">
        <v>605</v>
      </c>
      <c r="C606" t="s">
        <v>12</v>
      </c>
      <c r="D606" t="s">
        <v>50</v>
      </c>
      <c r="E606">
        <v>51650</v>
      </c>
      <c r="F606" t="s">
        <v>15</v>
      </c>
      <c r="G606" t="s">
        <v>14</v>
      </c>
      <c r="H606">
        <f>E606*0.058</f>
        <v>2995.7000000000003</v>
      </c>
      <c r="I606">
        <f>E606+H606</f>
        <v>54645.7</v>
      </c>
    </row>
    <row r="607" spans="1:9" x14ac:dyDescent="0.25">
      <c r="A607">
        <v>606</v>
      </c>
      <c r="B607" t="s">
        <v>606</v>
      </c>
      <c r="C607" t="s">
        <v>12</v>
      </c>
      <c r="D607" t="s">
        <v>47</v>
      </c>
      <c r="E607">
        <v>115980</v>
      </c>
      <c r="F607" t="s">
        <v>15</v>
      </c>
      <c r="G607" t="s">
        <v>14</v>
      </c>
      <c r="H607">
        <f>E607*0.054</f>
        <v>6262.92</v>
      </c>
      <c r="I607">
        <f>E607+H607</f>
        <v>122242.92</v>
      </c>
    </row>
    <row r="608" spans="1:9" x14ac:dyDescent="0.25">
      <c r="A608">
        <v>607</v>
      </c>
      <c r="B608" t="s">
        <v>607</v>
      </c>
      <c r="C608" t="s">
        <v>12</v>
      </c>
      <c r="D608" t="s">
        <v>8</v>
      </c>
      <c r="E608">
        <v>58370</v>
      </c>
      <c r="F608" t="s">
        <v>19</v>
      </c>
      <c r="G608" t="s">
        <v>14</v>
      </c>
      <c r="H608">
        <f>E608*0.051</f>
        <v>2976.87</v>
      </c>
      <c r="I608">
        <f>E608+H608</f>
        <v>61346.87</v>
      </c>
    </row>
    <row r="609" spans="1:9" x14ac:dyDescent="0.25">
      <c r="A609">
        <v>608</v>
      </c>
      <c r="B609" t="s">
        <v>501</v>
      </c>
      <c r="C609" t="s">
        <v>12</v>
      </c>
      <c r="D609" t="s">
        <v>47</v>
      </c>
      <c r="E609">
        <v>59430</v>
      </c>
      <c r="F609" t="s">
        <v>15</v>
      </c>
      <c r="G609" t="s">
        <v>26</v>
      </c>
      <c r="H609">
        <f>E609*0.033</f>
        <v>1961.19</v>
      </c>
      <c r="I609">
        <f t="shared" ref="I609:I610" si="111">E609+H609</f>
        <v>61391.19</v>
      </c>
    </row>
    <row r="610" spans="1:9" x14ac:dyDescent="0.25">
      <c r="A610">
        <v>609</v>
      </c>
      <c r="B610" t="s">
        <v>608</v>
      </c>
      <c r="C610" t="s">
        <v>12</v>
      </c>
      <c r="D610" t="s">
        <v>34</v>
      </c>
      <c r="E610">
        <v>106670</v>
      </c>
      <c r="F610" t="s">
        <v>9</v>
      </c>
      <c r="G610" t="s">
        <v>26</v>
      </c>
      <c r="H610">
        <f>E610*0.032</f>
        <v>3413.44</v>
      </c>
      <c r="I610">
        <f t="shared" si="111"/>
        <v>110083.44</v>
      </c>
    </row>
    <row r="611" spans="1:9" x14ac:dyDescent="0.25">
      <c r="A611">
        <v>610</v>
      </c>
      <c r="B611" t="s">
        <v>609</v>
      </c>
      <c r="C611" t="s">
        <v>12</v>
      </c>
      <c r="D611" t="s">
        <v>50</v>
      </c>
      <c r="E611">
        <v>44850</v>
      </c>
      <c r="F611" t="s">
        <v>19</v>
      </c>
      <c r="G611" t="s">
        <v>10</v>
      </c>
      <c r="H611">
        <f>E611*0.071</f>
        <v>3184.35</v>
      </c>
      <c r="I611">
        <f>E611+H611</f>
        <v>48034.35</v>
      </c>
    </row>
    <row r="612" spans="1:9" x14ac:dyDescent="0.25">
      <c r="A612">
        <v>611</v>
      </c>
      <c r="B612" t="s">
        <v>610</v>
      </c>
      <c r="C612" t="s">
        <v>7</v>
      </c>
      <c r="D612" t="s">
        <v>50</v>
      </c>
      <c r="E612">
        <v>75600</v>
      </c>
      <c r="F612" t="s">
        <v>15</v>
      </c>
      <c r="G612" t="s">
        <v>26</v>
      </c>
      <c r="H612">
        <f>E612*0.02</f>
        <v>1512</v>
      </c>
      <c r="I612">
        <f t="shared" ref="I612:I613" si="112">E612+H612</f>
        <v>77112</v>
      </c>
    </row>
    <row r="613" spans="1:9" x14ac:dyDescent="0.25">
      <c r="A613">
        <v>612</v>
      </c>
      <c r="B613" t="s">
        <v>611</v>
      </c>
      <c r="C613" t="s">
        <v>7</v>
      </c>
      <c r="D613" t="s">
        <v>34</v>
      </c>
      <c r="E613">
        <v>69120</v>
      </c>
      <c r="F613" t="s">
        <v>15</v>
      </c>
      <c r="G613" t="s">
        <v>26</v>
      </c>
      <c r="H613">
        <f>E613*0.032</f>
        <v>2211.84</v>
      </c>
      <c r="I613">
        <f t="shared" si="112"/>
        <v>71331.839999999997</v>
      </c>
    </row>
    <row r="614" spans="1:9" x14ac:dyDescent="0.25">
      <c r="A614">
        <v>613</v>
      </c>
      <c r="B614" t="s">
        <v>612</v>
      </c>
      <c r="C614" t="s">
        <v>12</v>
      </c>
      <c r="D614" t="s">
        <v>25</v>
      </c>
      <c r="E614">
        <v>31200</v>
      </c>
      <c r="F614" t="s">
        <v>15</v>
      </c>
      <c r="G614" t="s">
        <v>48</v>
      </c>
      <c r="H614" s="1">
        <f>E614*0.005</f>
        <v>156</v>
      </c>
      <c r="I614">
        <f>H614+E614</f>
        <v>31356</v>
      </c>
    </row>
    <row r="615" spans="1:9" x14ac:dyDescent="0.25">
      <c r="A615">
        <v>614</v>
      </c>
      <c r="B615" t="s">
        <v>613</v>
      </c>
      <c r="C615" t="s">
        <v>12</v>
      </c>
      <c r="D615" t="s">
        <v>28</v>
      </c>
      <c r="E615">
        <v>42160</v>
      </c>
      <c r="F615" t="s">
        <v>9</v>
      </c>
      <c r="G615" t="s">
        <v>10</v>
      </c>
      <c r="H615">
        <f>E615*0.072</f>
        <v>3035.52</v>
      </c>
      <c r="I615">
        <f>E615+H615</f>
        <v>45195.519999999997</v>
      </c>
    </row>
    <row r="616" spans="1:9" x14ac:dyDescent="0.25">
      <c r="A616">
        <v>615</v>
      </c>
      <c r="B616" t="s">
        <v>614</v>
      </c>
      <c r="C616" t="s">
        <v>7</v>
      </c>
      <c r="D616" t="s">
        <v>28</v>
      </c>
      <c r="E616">
        <v>110830</v>
      </c>
      <c r="F616" t="s">
        <v>19</v>
      </c>
      <c r="G616" t="s">
        <v>26</v>
      </c>
      <c r="H616">
        <f>E616*0.023</f>
        <v>2549.09</v>
      </c>
      <c r="I616">
        <f t="shared" ref="I616:I617" si="113">E616+H616</f>
        <v>113379.09</v>
      </c>
    </row>
    <row r="617" spans="1:9" x14ac:dyDescent="0.25">
      <c r="A617">
        <v>616</v>
      </c>
      <c r="B617" t="s">
        <v>615</v>
      </c>
      <c r="C617" t="s">
        <v>12</v>
      </c>
      <c r="D617" t="s">
        <v>63</v>
      </c>
      <c r="E617">
        <v>83180</v>
      </c>
      <c r="F617" t="s">
        <v>19</v>
      </c>
      <c r="G617" t="s">
        <v>26</v>
      </c>
      <c r="H617">
        <f>E617*0.035</f>
        <v>2911.3</v>
      </c>
      <c r="I617">
        <f t="shared" si="113"/>
        <v>86091.3</v>
      </c>
    </row>
    <row r="618" spans="1:9" x14ac:dyDescent="0.25">
      <c r="A618">
        <v>617</v>
      </c>
      <c r="B618" t="s">
        <v>533</v>
      </c>
      <c r="C618" t="s">
        <v>12</v>
      </c>
      <c r="D618" t="s">
        <v>47</v>
      </c>
      <c r="E618">
        <v>87620</v>
      </c>
      <c r="F618" t="s">
        <v>15</v>
      </c>
      <c r="G618" t="s">
        <v>10</v>
      </c>
      <c r="H618">
        <f>E618*0.084</f>
        <v>7360.0800000000008</v>
      </c>
      <c r="I618">
        <f>E618+H618</f>
        <v>94980.08</v>
      </c>
    </row>
    <row r="619" spans="1:9" x14ac:dyDescent="0.25">
      <c r="A619">
        <v>618</v>
      </c>
      <c r="B619" t="s">
        <v>616</v>
      </c>
      <c r="C619" t="s">
        <v>12</v>
      </c>
      <c r="D619" t="s">
        <v>47</v>
      </c>
      <c r="E619">
        <v>46750</v>
      </c>
      <c r="F619" t="s">
        <v>15</v>
      </c>
      <c r="G619" t="s">
        <v>14</v>
      </c>
      <c r="H619">
        <f>E619*0.054</f>
        <v>2524.5</v>
      </c>
      <c r="I619">
        <f>E619+H619</f>
        <v>49274.5</v>
      </c>
    </row>
    <row r="620" spans="1:9" x14ac:dyDescent="0.25">
      <c r="A620">
        <v>619</v>
      </c>
      <c r="B620" t="s">
        <v>617</v>
      </c>
      <c r="C620" t="s">
        <v>12</v>
      </c>
      <c r="D620" t="s">
        <v>31</v>
      </c>
      <c r="E620">
        <v>78540</v>
      </c>
      <c r="F620" t="s">
        <v>19</v>
      </c>
      <c r="G620" t="s">
        <v>26</v>
      </c>
      <c r="H620">
        <f>E620*0.024</f>
        <v>1884.96</v>
      </c>
      <c r="I620">
        <f>E620+H620</f>
        <v>80424.960000000006</v>
      </c>
    </row>
    <row r="621" spans="1:9" x14ac:dyDescent="0.25">
      <c r="A621">
        <v>620</v>
      </c>
      <c r="B621" t="s">
        <v>618</v>
      </c>
      <c r="C621" t="s">
        <v>7</v>
      </c>
      <c r="D621" t="s">
        <v>25</v>
      </c>
      <c r="E621">
        <v>106930</v>
      </c>
      <c r="F621" t="s">
        <v>15</v>
      </c>
      <c r="G621" t="s">
        <v>48</v>
      </c>
      <c r="H621" s="1">
        <f>E621*0.005</f>
        <v>534.65</v>
      </c>
      <c r="I621">
        <f>H621+E621</f>
        <v>107464.65</v>
      </c>
    </row>
    <row r="622" spans="1:9" x14ac:dyDescent="0.25">
      <c r="A622">
        <v>621</v>
      </c>
      <c r="B622" t="s">
        <v>619</v>
      </c>
      <c r="C622" t="s">
        <v>12</v>
      </c>
      <c r="D622" t="s">
        <v>47</v>
      </c>
      <c r="E622">
        <v>77000</v>
      </c>
      <c r="F622" t="s">
        <v>9</v>
      </c>
      <c r="G622" t="s">
        <v>26</v>
      </c>
      <c r="H622">
        <f>E622*0.033</f>
        <v>2541</v>
      </c>
      <c r="I622">
        <f t="shared" ref="I622:I625" si="114">E622+H622</f>
        <v>79541</v>
      </c>
    </row>
    <row r="623" spans="1:9" x14ac:dyDescent="0.25">
      <c r="A623">
        <v>622</v>
      </c>
      <c r="B623" t="s">
        <v>620</v>
      </c>
      <c r="C623" t="s">
        <v>7</v>
      </c>
      <c r="D623" t="s">
        <v>34</v>
      </c>
      <c r="E623">
        <v>74920</v>
      </c>
      <c r="F623" t="s">
        <v>9</v>
      </c>
      <c r="G623" t="s">
        <v>26</v>
      </c>
      <c r="H623">
        <f>E623*0.032</f>
        <v>2397.44</v>
      </c>
      <c r="I623">
        <f t="shared" si="114"/>
        <v>77317.440000000002</v>
      </c>
    </row>
    <row r="624" spans="1:9" x14ac:dyDescent="0.25">
      <c r="A624">
        <v>623</v>
      </c>
      <c r="B624" t="s">
        <v>621</v>
      </c>
      <c r="C624" t="s">
        <v>7</v>
      </c>
      <c r="D624" t="s">
        <v>50</v>
      </c>
      <c r="E624">
        <v>36550</v>
      </c>
      <c r="F624" t="s">
        <v>19</v>
      </c>
      <c r="G624" t="s">
        <v>26</v>
      </c>
      <c r="H624">
        <f t="shared" ref="H624:H625" si="115">E624*0.02</f>
        <v>731</v>
      </c>
      <c r="I624">
        <f t="shared" si="114"/>
        <v>37281</v>
      </c>
    </row>
    <row r="625" spans="1:9" x14ac:dyDescent="0.25">
      <c r="A625">
        <v>624</v>
      </c>
      <c r="B625" t="s">
        <v>622</v>
      </c>
      <c r="C625" t="s">
        <v>7</v>
      </c>
      <c r="D625" t="s">
        <v>50</v>
      </c>
      <c r="E625">
        <v>95950</v>
      </c>
      <c r="F625" t="s">
        <v>15</v>
      </c>
      <c r="G625" t="s">
        <v>26</v>
      </c>
      <c r="H625">
        <f t="shared" si="115"/>
        <v>1919</v>
      </c>
      <c r="I625">
        <f t="shared" si="114"/>
        <v>97869</v>
      </c>
    </row>
    <row r="626" spans="1:9" x14ac:dyDescent="0.25">
      <c r="A626">
        <v>625</v>
      </c>
      <c r="B626" t="s">
        <v>623</v>
      </c>
      <c r="C626" t="s">
        <v>7</v>
      </c>
      <c r="D626" t="s">
        <v>28</v>
      </c>
      <c r="E626">
        <v>85880</v>
      </c>
      <c r="F626" t="s">
        <v>9</v>
      </c>
      <c r="G626" t="s">
        <v>10</v>
      </c>
      <c r="H626">
        <f>E626*0.072</f>
        <v>6183.36</v>
      </c>
      <c r="I626">
        <f>E626+H626</f>
        <v>92063.360000000001</v>
      </c>
    </row>
    <row r="627" spans="1:9" x14ac:dyDescent="0.25">
      <c r="A627">
        <v>626</v>
      </c>
      <c r="B627" t="s">
        <v>624</v>
      </c>
      <c r="C627" t="s">
        <v>906</v>
      </c>
      <c r="D627" t="s">
        <v>8</v>
      </c>
      <c r="E627">
        <v>77910</v>
      </c>
      <c r="F627" t="s">
        <v>19</v>
      </c>
      <c r="G627" t="s">
        <v>26</v>
      </c>
      <c r="H627">
        <f>E627*0.021</f>
        <v>1636.1100000000001</v>
      </c>
      <c r="I627">
        <f t="shared" ref="I627:I628" si="116">E627+H627</f>
        <v>79546.11</v>
      </c>
    </row>
    <row r="628" spans="1:9" x14ac:dyDescent="0.25">
      <c r="A628">
        <v>627</v>
      </c>
      <c r="B628" t="s">
        <v>625</v>
      </c>
      <c r="C628" t="s">
        <v>7</v>
      </c>
      <c r="D628" t="s">
        <v>25</v>
      </c>
      <c r="E628">
        <v>116670</v>
      </c>
      <c r="F628" t="s">
        <v>19</v>
      </c>
      <c r="G628" t="s">
        <v>26</v>
      </c>
      <c r="H628">
        <f>E628*0.027</f>
        <v>3150.09</v>
      </c>
      <c r="I628">
        <f t="shared" si="116"/>
        <v>119820.09</v>
      </c>
    </row>
    <row r="629" spans="1:9" x14ac:dyDescent="0.25">
      <c r="A629">
        <v>628</v>
      </c>
      <c r="B629" t="s">
        <v>315</v>
      </c>
      <c r="C629" t="s">
        <v>7</v>
      </c>
      <c r="D629" t="s">
        <v>21</v>
      </c>
      <c r="E629">
        <v>92190</v>
      </c>
      <c r="F629" t="s">
        <v>19</v>
      </c>
      <c r="G629" t="s">
        <v>16</v>
      </c>
    </row>
    <row r="630" spans="1:9" x14ac:dyDescent="0.25">
      <c r="A630">
        <v>629</v>
      </c>
      <c r="B630" t="s">
        <v>626</v>
      </c>
      <c r="C630" t="s">
        <v>12</v>
      </c>
      <c r="D630" t="s">
        <v>21</v>
      </c>
      <c r="E630">
        <v>71920</v>
      </c>
      <c r="F630" t="s">
        <v>15</v>
      </c>
      <c r="G630" t="s">
        <v>22</v>
      </c>
      <c r="H630">
        <f>E630*0.01</f>
        <v>719.2</v>
      </c>
      <c r="I630">
        <f>H630+E630</f>
        <v>72639.199999999997</v>
      </c>
    </row>
    <row r="631" spans="1:9" x14ac:dyDescent="0.25">
      <c r="A631">
        <v>630</v>
      </c>
      <c r="B631" t="s">
        <v>432</v>
      </c>
      <c r="C631" t="s">
        <v>7</v>
      </c>
      <c r="D631" t="s">
        <v>34</v>
      </c>
      <c r="E631">
        <v>66370</v>
      </c>
      <c r="F631" t="s">
        <v>15</v>
      </c>
      <c r="G631" t="s">
        <v>26</v>
      </c>
      <c r="H631">
        <f>E631*0.032</f>
        <v>2123.84</v>
      </c>
      <c r="I631">
        <f>E631+H631</f>
        <v>68493.84</v>
      </c>
    </row>
    <row r="632" spans="1:9" x14ac:dyDescent="0.25">
      <c r="A632">
        <v>631</v>
      </c>
      <c r="B632" t="s">
        <v>627</v>
      </c>
      <c r="C632" t="s">
        <v>12</v>
      </c>
      <c r="D632" t="s">
        <v>8</v>
      </c>
      <c r="E632">
        <v>39340</v>
      </c>
      <c r="F632" t="s">
        <v>19</v>
      </c>
      <c r="G632" t="s">
        <v>14</v>
      </c>
      <c r="H632">
        <f>E632*0.051</f>
        <v>2006.34</v>
      </c>
      <c r="I632">
        <f>E632+H632</f>
        <v>41346.339999999997</v>
      </c>
    </row>
    <row r="633" spans="1:9" x14ac:dyDescent="0.25">
      <c r="A633">
        <v>632</v>
      </c>
      <c r="B633" t="s">
        <v>628</v>
      </c>
      <c r="C633" t="s">
        <v>7</v>
      </c>
      <c r="D633" t="s">
        <v>25</v>
      </c>
      <c r="E633">
        <v>103490</v>
      </c>
      <c r="F633" t="s">
        <v>15</v>
      </c>
      <c r="G633" t="s">
        <v>14</v>
      </c>
      <c r="H633">
        <f>E633*0.054</f>
        <v>5588.46</v>
      </c>
      <c r="I633">
        <f>E633+H633</f>
        <v>109078.46</v>
      </c>
    </row>
    <row r="634" spans="1:9" x14ac:dyDescent="0.25">
      <c r="A634">
        <v>633</v>
      </c>
      <c r="B634" t="s">
        <v>629</v>
      </c>
      <c r="C634" t="s">
        <v>12</v>
      </c>
      <c r="D634" t="s">
        <v>18</v>
      </c>
      <c r="E634">
        <v>87740</v>
      </c>
      <c r="F634" t="s">
        <v>19</v>
      </c>
      <c r="G634" t="s">
        <v>26</v>
      </c>
      <c r="H634">
        <f>E634*0.021</f>
        <v>1842.5400000000002</v>
      </c>
      <c r="I634">
        <f>E634+H634</f>
        <v>89582.54</v>
      </c>
    </row>
    <row r="635" spans="1:9" x14ac:dyDescent="0.25">
      <c r="A635">
        <v>634</v>
      </c>
      <c r="B635" t="s">
        <v>630</v>
      </c>
      <c r="C635" t="s">
        <v>12</v>
      </c>
      <c r="D635" t="s">
        <v>63</v>
      </c>
      <c r="E635">
        <v>113980</v>
      </c>
      <c r="F635" t="s">
        <v>9</v>
      </c>
      <c r="G635" t="s">
        <v>22</v>
      </c>
      <c r="H635">
        <f>E635*0.013</f>
        <v>1481.74</v>
      </c>
      <c r="I635">
        <f>H635+E635</f>
        <v>115461.74</v>
      </c>
    </row>
    <row r="636" spans="1:9" x14ac:dyDescent="0.25">
      <c r="A636">
        <v>635</v>
      </c>
      <c r="B636" t="s">
        <v>631</v>
      </c>
      <c r="C636" t="s">
        <v>12</v>
      </c>
      <c r="D636" t="s">
        <v>13</v>
      </c>
      <c r="E636">
        <v>41600</v>
      </c>
      <c r="F636" t="s">
        <v>15</v>
      </c>
      <c r="G636" t="s">
        <v>14</v>
      </c>
      <c r="H636">
        <f>E636*0.043</f>
        <v>1788.8</v>
      </c>
      <c r="I636">
        <f>E636+H636</f>
        <v>43388.800000000003</v>
      </c>
    </row>
    <row r="637" spans="1:9" x14ac:dyDescent="0.25">
      <c r="A637">
        <v>636</v>
      </c>
      <c r="B637" t="s">
        <v>260</v>
      </c>
      <c r="C637" t="s">
        <v>12</v>
      </c>
      <c r="D637" t="s">
        <v>50</v>
      </c>
      <c r="E637">
        <v>76300</v>
      </c>
      <c r="F637" t="s">
        <v>19</v>
      </c>
      <c r="G637" t="s">
        <v>14</v>
      </c>
      <c r="H637">
        <f>E637*0.058</f>
        <v>4425.4000000000005</v>
      </c>
      <c r="I637">
        <f>E637+H637</f>
        <v>80725.399999999994</v>
      </c>
    </row>
    <row r="638" spans="1:9" x14ac:dyDescent="0.25">
      <c r="A638">
        <v>637</v>
      </c>
      <c r="B638" t="s">
        <v>632</v>
      </c>
      <c r="C638" t="s">
        <v>7</v>
      </c>
      <c r="D638" t="s">
        <v>13</v>
      </c>
      <c r="E638">
        <v>114470</v>
      </c>
      <c r="F638" t="s">
        <v>9</v>
      </c>
      <c r="G638" t="s">
        <v>10</v>
      </c>
      <c r="H638">
        <f>E638*0.061</f>
        <v>6982.67</v>
      </c>
      <c r="I638">
        <f>E638+H638</f>
        <v>121452.67</v>
      </c>
    </row>
    <row r="639" spans="1:9" x14ac:dyDescent="0.25">
      <c r="A639">
        <v>638</v>
      </c>
      <c r="B639" t="s">
        <v>633</v>
      </c>
      <c r="C639" t="s">
        <v>12</v>
      </c>
      <c r="D639" t="s">
        <v>63</v>
      </c>
      <c r="E639">
        <v>31050</v>
      </c>
      <c r="F639" t="s">
        <v>19</v>
      </c>
      <c r="G639" t="s">
        <v>14</v>
      </c>
      <c r="H639">
        <f>E639*0.058</f>
        <v>1800.9</v>
      </c>
      <c r="I639">
        <f>E639+H639</f>
        <v>32850.9</v>
      </c>
    </row>
    <row r="640" spans="1:9" x14ac:dyDescent="0.25">
      <c r="A640">
        <v>639</v>
      </c>
      <c r="B640" t="s">
        <v>634</v>
      </c>
      <c r="C640" t="s">
        <v>12</v>
      </c>
      <c r="D640" t="s">
        <v>39</v>
      </c>
      <c r="E640">
        <v>76620</v>
      </c>
      <c r="F640" t="s">
        <v>15</v>
      </c>
      <c r="G640" t="s">
        <v>26</v>
      </c>
      <c r="H640">
        <f>E640*0.04</f>
        <v>3064.8</v>
      </c>
      <c r="I640">
        <f>E640+H640</f>
        <v>79684.800000000003</v>
      </c>
    </row>
    <row r="641" spans="1:9" x14ac:dyDescent="0.25">
      <c r="A641">
        <v>640</v>
      </c>
      <c r="B641" t="s">
        <v>635</v>
      </c>
      <c r="C641" t="s">
        <v>7</v>
      </c>
      <c r="D641" t="s">
        <v>13</v>
      </c>
      <c r="E641">
        <v>76190</v>
      </c>
      <c r="F641" t="s">
        <v>15</v>
      </c>
      <c r="G641" t="s">
        <v>22</v>
      </c>
      <c r="H641">
        <f>E641*0.011</f>
        <v>838.08999999999992</v>
      </c>
      <c r="I641">
        <f>H641+E641</f>
        <v>77028.09</v>
      </c>
    </row>
    <row r="642" spans="1:9" x14ac:dyDescent="0.25">
      <c r="A642">
        <v>641</v>
      </c>
      <c r="B642" t="s">
        <v>636</v>
      </c>
      <c r="C642" t="s">
        <v>12</v>
      </c>
      <c r="D642" t="s">
        <v>47</v>
      </c>
      <c r="E642">
        <v>50450</v>
      </c>
      <c r="F642" t="s">
        <v>9</v>
      </c>
      <c r="G642" t="s">
        <v>26</v>
      </c>
      <c r="H642">
        <f>E642*0.033</f>
        <v>1664.8500000000001</v>
      </c>
      <c r="I642">
        <f t="shared" ref="I642:I646" si="117">E642+H642</f>
        <v>52114.85</v>
      </c>
    </row>
    <row r="643" spans="1:9" x14ac:dyDescent="0.25">
      <c r="A643">
        <v>642</v>
      </c>
      <c r="B643" t="s">
        <v>637</v>
      </c>
      <c r="C643" t="s">
        <v>7</v>
      </c>
      <c r="D643" t="s">
        <v>28</v>
      </c>
      <c r="E643">
        <v>29330</v>
      </c>
      <c r="F643" t="s">
        <v>19</v>
      </c>
      <c r="G643" t="s">
        <v>26</v>
      </c>
      <c r="H643">
        <f>E643*0.023</f>
        <v>674.59</v>
      </c>
      <c r="I643">
        <f t="shared" si="117"/>
        <v>30004.59</v>
      </c>
    </row>
    <row r="644" spans="1:9" x14ac:dyDescent="0.25">
      <c r="A644">
        <v>643</v>
      </c>
      <c r="B644" t="s">
        <v>638</v>
      </c>
      <c r="C644" t="s">
        <v>7</v>
      </c>
      <c r="D644" t="s">
        <v>63</v>
      </c>
      <c r="E644">
        <v>76930</v>
      </c>
      <c r="F644" t="s">
        <v>15</v>
      </c>
      <c r="G644" t="s">
        <v>26</v>
      </c>
      <c r="H644">
        <f>E644*0.035</f>
        <v>2692.55</v>
      </c>
      <c r="I644">
        <f t="shared" si="117"/>
        <v>79622.55</v>
      </c>
    </row>
    <row r="645" spans="1:9" x14ac:dyDescent="0.25">
      <c r="A645">
        <v>644</v>
      </c>
      <c r="B645" t="s">
        <v>639</v>
      </c>
      <c r="C645" t="s">
        <v>12</v>
      </c>
      <c r="D645" t="s">
        <v>25</v>
      </c>
      <c r="E645">
        <v>33800</v>
      </c>
      <c r="F645" t="s">
        <v>15</v>
      </c>
      <c r="G645" t="s">
        <v>26</v>
      </c>
      <c r="H645">
        <f>E645*0.027</f>
        <v>912.6</v>
      </c>
      <c r="I645">
        <f t="shared" si="117"/>
        <v>34712.6</v>
      </c>
    </row>
    <row r="646" spans="1:9" x14ac:dyDescent="0.25">
      <c r="A646">
        <v>645</v>
      </c>
      <c r="B646" t="s">
        <v>640</v>
      </c>
      <c r="C646" t="s">
        <v>12</v>
      </c>
      <c r="D646" t="s">
        <v>63</v>
      </c>
      <c r="E646">
        <v>44820</v>
      </c>
      <c r="F646" t="s">
        <v>15</v>
      </c>
      <c r="G646" t="s">
        <v>26</v>
      </c>
      <c r="H646">
        <f>E646*0.035</f>
        <v>1568.7</v>
      </c>
      <c r="I646">
        <f t="shared" si="117"/>
        <v>46388.7</v>
      </c>
    </row>
    <row r="647" spans="1:9" x14ac:dyDescent="0.25">
      <c r="A647">
        <v>646</v>
      </c>
      <c r="B647" t="s">
        <v>328</v>
      </c>
      <c r="C647" t="s">
        <v>906</v>
      </c>
      <c r="D647" t="s">
        <v>13</v>
      </c>
      <c r="E647">
        <v>67010</v>
      </c>
      <c r="F647" t="s">
        <v>15</v>
      </c>
      <c r="G647" t="s">
        <v>14</v>
      </c>
      <c r="H647">
        <f>E647*0.043</f>
        <v>2881.43</v>
      </c>
      <c r="I647">
        <f>E647+H647</f>
        <v>69891.429999999993</v>
      </c>
    </row>
    <row r="648" spans="1:9" x14ac:dyDescent="0.25">
      <c r="A648">
        <v>647</v>
      </c>
      <c r="B648" t="s">
        <v>641</v>
      </c>
      <c r="C648" t="s">
        <v>12</v>
      </c>
      <c r="D648" t="s">
        <v>47</v>
      </c>
      <c r="E648">
        <v>84310</v>
      </c>
      <c r="F648" t="s">
        <v>9</v>
      </c>
      <c r="G648" t="s">
        <v>26</v>
      </c>
      <c r="H648">
        <f>E648*0.033</f>
        <v>2782.23</v>
      </c>
      <c r="I648">
        <f>E648+H648</f>
        <v>87092.23</v>
      </c>
    </row>
    <row r="649" spans="1:9" x14ac:dyDescent="0.25">
      <c r="A649">
        <v>648</v>
      </c>
      <c r="B649" t="s">
        <v>642</v>
      </c>
      <c r="C649" t="s">
        <v>7</v>
      </c>
      <c r="D649" t="s">
        <v>18</v>
      </c>
      <c r="E649">
        <v>108600</v>
      </c>
      <c r="F649" t="s">
        <v>15</v>
      </c>
      <c r="G649" t="s">
        <v>10</v>
      </c>
      <c r="H649">
        <f>E649*0.064</f>
        <v>6950.4000000000005</v>
      </c>
      <c r="I649">
        <f>E649+H649</f>
        <v>115550.39999999999</v>
      </c>
    </row>
    <row r="650" spans="1:9" x14ac:dyDescent="0.25">
      <c r="A650">
        <v>649</v>
      </c>
      <c r="B650" t="s">
        <v>643</v>
      </c>
      <c r="C650" t="s">
        <v>7</v>
      </c>
      <c r="D650" t="s">
        <v>34</v>
      </c>
      <c r="E650">
        <v>47000</v>
      </c>
      <c r="F650" t="s">
        <v>15</v>
      </c>
      <c r="G650" t="s">
        <v>14</v>
      </c>
      <c r="H650">
        <f>E650*0.041</f>
        <v>1927</v>
      </c>
      <c r="I650">
        <f>E650+H650</f>
        <v>48927</v>
      </c>
    </row>
    <row r="651" spans="1:9" x14ac:dyDescent="0.25">
      <c r="A651">
        <v>650</v>
      </c>
      <c r="B651" t="s">
        <v>644</v>
      </c>
      <c r="C651" t="s">
        <v>7</v>
      </c>
      <c r="D651" t="s">
        <v>34</v>
      </c>
      <c r="E651">
        <v>59810</v>
      </c>
      <c r="F651" t="s">
        <v>9</v>
      </c>
      <c r="G651" t="s">
        <v>26</v>
      </c>
      <c r="H651">
        <f>E651*0.032</f>
        <v>1913.92</v>
      </c>
      <c r="I651">
        <f t="shared" ref="I651:I652" si="118">E651+H651</f>
        <v>61723.92</v>
      </c>
    </row>
    <row r="652" spans="1:9" x14ac:dyDescent="0.25">
      <c r="A652">
        <v>651</v>
      </c>
      <c r="B652" t="s">
        <v>645</v>
      </c>
      <c r="C652" t="s">
        <v>7</v>
      </c>
      <c r="D652" t="s">
        <v>18</v>
      </c>
      <c r="E652">
        <v>90340</v>
      </c>
      <c r="F652" t="s">
        <v>19</v>
      </c>
      <c r="G652" t="s">
        <v>26</v>
      </c>
      <c r="H652">
        <f t="shared" ref="H652" si="119">E652*0.021</f>
        <v>1897.14</v>
      </c>
      <c r="I652">
        <f t="shared" si="118"/>
        <v>92237.14</v>
      </c>
    </row>
    <row r="653" spans="1:9" x14ac:dyDescent="0.25">
      <c r="A653">
        <v>652</v>
      </c>
      <c r="B653" t="s">
        <v>266</v>
      </c>
      <c r="C653" t="s">
        <v>12</v>
      </c>
      <c r="D653" t="s">
        <v>39</v>
      </c>
      <c r="E653">
        <v>41600</v>
      </c>
      <c r="F653" t="s">
        <v>19</v>
      </c>
      <c r="G653" t="s">
        <v>22</v>
      </c>
      <c r="H653">
        <f>E653*0.019</f>
        <v>790.4</v>
      </c>
      <c r="I653">
        <f t="shared" ref="I653:I654" si="120">H653+E653</f>
        <v>42390.400000000001</v>
      </c>
    </row>
    <row r="654" spans="1:9" x14ac:dyDescent="0.25">
      <c r="A654">
        <v>653</v>
      </c>
      <c r="B654" t="s">
        <v>410</v>
      </c>
      <c r="C654" t="s">
        <v>12</v>
      </c>
      <c r="D654" t="s">
        <v>8</v>
      </c>
      <c r="E654">
        <v>72350</v>
      </c>
      <c r="F654" t="s">
        <v>19</v>
      </c>
      <c r="G654" t="s">
        <v>22</v>
      </c>
      <c r="H654">
        <f t="shared" ref="H654" si="121">E654*0.012</f>
        <v>868.2</v>
      </c>
      <c r="I654">
        <f t="shared" si="120"/>
        <v>73218.2</v>
      </c>
    </row>
    <row r="655" spans="1:9" x14ac:dyDescent="0.25">
      <c r="A655">
        <v>654</v>
      </c>
      <c r="B655" t="s">
        <v>646</v>
      </c>
      <c r="C655" t="s">
        <v>7</v>
      </c>
      <c r="D655" t="s">
        <v>18</v>
      </c>
      <c r="E655">
        <v>64270</v>
      </c>
      <c r="F655" t="s">
        <v>15</v>
      </c>
      <c r="G655" t="s">
        <v>26</v>
      </c>
      <c r="H655">
        <f>E655*0.021</f>
        <v>1349.67</v>
      </c>
      <c r="I655">
        <f>E655+H655</f>
        <v>65619.67</v>
      </c>
    </row>
    <row r="656" spans="1:9" x14ac:dyDescent="0.25">
      <c r="A656">
        <v>655</v>
      </c>
      <c r="B656" t="s">
        <v>647</v>
      </c>
      <c r="C656" t="s">
        <v>12</v>
      </c>
      <c r="D656" t="s">
        <v>50</v>
      </c>
      <c r="E656">
        <v>103990</v>
      </c>
      <c r="F656" t="s">
        <v>19</v>
      </c>
      <c r="G656" t="s">
        <v>10</v>
      </c>
      <c r="H656">
        <f>E656*0.071</f>
        <v>7383.2899999999991</v>
      </c>
      <c r="I656">
        <f>E656+H656</f>
        <v>111373.29</v>
      </c>
    </row>
    <row r="657" spans="1:9" x14ac:dyDescent="0.25">
      <c r="A657">
        <v>656</v>
      </c>
      <c r="B657" t="s">
        <v>648</v>
      </c>
      <c r="C657" t="s">
        <v>7</v>
      </c>
      <c r="D657" t="s">
        <v>8</v>
      </c>
      <c r="E657">
        <v>70380</v>
      </c>
      <c r="F657" t="s">
        <v>9</v>
      </c>
      <c r="G657" t="s">
        <v>14</v>
      </c>
      <c r="H657">
        <f>E657*0.051</f>
        <v>3589.3799999999997</v>
      </c>
      <c r="I657">
        <f>E657+H657</f>
        <v>73969.38</v>
      </c>
    </row>
    <row r="658" spans="1:9" x14ac:dyDescent="0.25">
      <c r="A658">
        <v>657</v>
      </c>
      <c r="B658" t="s">
        <v>649</v>
      </c>
      <c r="C658" t="s">
        <v>7</v>
      </c>
      <c r="D658" t="s">
        <v>18</v>
      </c>
      <c r="E658">
        <v>89020</v>
      </c>
      <c r="F658" t="s">
        <v>9</v>
      </c>
      <c r="G658" t="s">
        <v>26</v>
      </c>
      <c r="H658">
        <f t="shared" ref="H658:H659" si="122">E658*0.021</f>
        <v>1869.42</v>
      </c>
      <c r="I658">
        <f t="shared" ref="I658:I661" si="123">E658+H658</f>
        <v>90889.42</v>
      </c>
    </row>
    <row r="659" spans="1:9" x14ac:dyDescent="0.25">
      <c r="A659">
        <v>658</v>
      </c>
      <c r="B659" t="s">
        <v>650</v>
      </c>
      <c r="C659" t="s">
        <v>7</v>
      </c>
      <c r="D659" t="s">
        <v>18</v>
      </c>
      <c r="E659">
        <v>113750</v>
      </c>
      <c r="F659" t="s">
        <v>19</v>
      </c>
      <c r="G659" t="s">
        <v>26</v>
      </c>
      <c r="H659">
        <f t="shared" si="122"/>
        <v>2388.75</v>
      </c>
      <c r="I659">
        <f t="shared" si="123"/>
        <v>116138.75</v>
      </c>
    </row>
    <row r="660" spans="1:9" x14ac:dyDescent="0.25">
      <c r="A660">
        <v>659</v>
      </c>
      <c r="B660" t="s">
        <v>651</v>
      </c>
      <c r="C660" t="s">
        <v>12</v>
      </c>
      <c r="D660" t="s">
        <v>13</v>
      </c>
      <c r="E660">
        <v>32720</v>
      </c>
      <c r="F660" t="s">
        <v>19</v>
      </c>
      <c r="G660" t="s">
        <v>26</v>
      </c>
      <c r="H660">
        <f>E660*0.035</f>
        <v>1145.2</v>
      </c>
      <c r="I660">
        <f t="shared" si="123"/>
        <v>33865.199999999997</v>
      </c>
    </row>
    <row r="661" spans="1:9" x14ac:dyDescent="0.25">
      <c r="A661">
        <v>660</v>
      </c>
      <c r="B661" t="s">
        <v>652</v>
      </c>
      <c r="C661" t="s">
        <v>7</v>
      </c>
      <c r="D661" t="s">
        <v>28</v>
      </c>
      <c r="E661">
        <v>61920</v>
      </c>
      <c r="F661" t="s">
        <v>19</v>
      </c>
      <c r="G661" t="s">
        <v>26</v>
      </c>
      <c r="H661">
        <f>E661*0.023</f>
        <v>1424.16</v>
      </c>
      <c r="I661">
        <f t="shared" si="123"/>
        <v>63344.160000000003</v>
      </c>
    </row>
    <row r="662" spans="1:9" x14ac:dyDescent="0.25">
      <c r="A662">
        <v>661</v>
      </c>
      <c r="B662" t="s">
        <v>653</v>
      </c>
      <c r="C662" t="s">
        <v>12</v>
      </c>
      <c r="D662" t="s">
        <v>63</v>
      </c>
      <c r="E662">
        <v>74600</v>
      </c>
      <c r="F662" t="s">
        <v>9</v>
      </c>
      <c r="G662" t="s">
        <v>10</v>
      </c>
      <c r="H662">
        <f>E662*0.099</f>
        <v>7385.4000000000005</v>
      </c>
      <c r="I662">
        <f>E662+H662</f>
        <v>81985.399999999994</v>
      </c>
    </row>
    <row r="663" spans="1:9" x14ac:dyDescent="0.25">
      <c r="A663">
        <v>662</v>
      </c>
      <c r="B663" t="s">
        <v>654</v>
      </c>
      <c r="C663" t="s">
        <v>7</v>
      </c>
      <c r="D663" t="s">
        <v>39</v>
      </c>
      <c r="E663">
        <v>38030</v>
      </c>
      <c r="F663" t="s">
        <v>15</v>
      </c>
      <c r="G663" t="s">
        <v>26</v>
      </c>
      <c r="H663">
        <f>E663*0.04</f>
        <v>1521.2</v>
      </c>
      <c r="I663">
        <f>E663+H663</f>
        <v>39551.199999999997</v>
      </c>
    </row>
    <row r="664" spans="1:9" x14ac:dyDescent="0.25">
      <c r="A664">
        <v>663</v>
      </c>
      <c r="B664" t="s">
        <v>655</v>
      </c>
      <c r="C664" t="s">
        <v>12</v>
      </c>
      <c r="D664" t="s">
        <v>28</v>
      </c>
      <c r="E664">
        <v>30940</v>
      </c>
      <c r="F664" t="s">
        <v>19</v>
      </c>
      <c r="G664" t="s">
        <v>48</v>
      </c>
      <c r="H664" s="1">
        <f>E664*0.005</f>
        <v>154.70000000000002</v>
      </c>
      <c r="I664">
        <f>H664+E664</f>
        <v>31094.7</v>
      </c>
    </row>
    <row r="665" spans="1:9" x14ac:dyDescent="0.25">
      <c r="A665">
        <v>664</v>
      </c>
      <c r="B665" t="s">
        <v>656</v>
      </c>
      <c r="C665" t="s">
        <v>7</v>
      </c>
      <c r="D665" t="s">
        <v>28</v>
      </c>
      <c r="E665">
        <v>28870</v>
      </c>
      <c r="F665" t="s">
        <v>19</v>
      </c>
      <c r="G665" t="s">
        <v>26</v>
      </c>
      <c r="H665">
        <f>E665*0.023</f>
        <v>664.01</v>
      </c>
      <c r="I665">
        <f>E665+H665</f>
        <v>29534.01</v>
      </c>
    </row>
    <row r="666" spans="1:9" x14ac:dyDescent="0.25">
      <c r="A666">
        <v>665</v>
      </c>
      <c r="B666" t="s">
        <v>657</v>
      </c>
      <c r="C666" t="s">
        <v>12</v>
      </c>
      <c r="D666" t="s">
        <v>63</v>
      </c>
      <c r="E666">
        <v>71210</v>
      </c>
      <c r="F666" t="s">
        <v>15</v>
      </c>
      <c r="G666" t="s">
        <v>10</v>
      </c>
      <c r="H666">
        <f>E666*0.099</f>
        <v>7049.79</v>
      </c>
      <c r="I666">
        <f>E666+H666</f>
        <v>78259.789999999994</v>
      </c>
    </row>
    <row r="667" spans="1:9" x14ac:dyDescent="0.25">
      <c r="A667">
        <v>666</v>
      </c>
      <c r="B667" t="s">
        <v>658</v>
      </c>
      <c r="C667" t="s">
        <v>7</v>
      </c>
      <c r="D667" t="s">
        <v>39</v>
      </c>
      <c r="E667">
        <v>63450</v>
      </c>
      <c r="F667" t="s">
        <v>19</v>
      </c>
      <c r="G667" t="s">
        <v>14</v>
      </c>
      <c r="H667">
        <f>E667*0.059</f>
        <v>3743.5499999999997</v>
      </c>
      <c r="I667">
        <f>E667+H667</f>
        <v>67193.55</v>
      </c>
    </row>
    <row r="668" spans="1:9" x14ac:dyDescent="0.25">
      <c r="A668">
        <v>667</v>
      </c>
      <c r="B668" t="s">
        <v>659</v>
      </c>
      <c r="C668" t="s">
        <v>12</v>
      </c>
      <c r="D668" t="s">
        <v>28</v>
      </c>
      <c r="E668">
        <v>87930</v>
      </c>
      <c r="F668" t="s">
        <v>15</v>
      </c>
      <c r="G668" t="s">
        <v>48</v>
      </c>
      <c r="H668" s="1">
        <f>E668*0.005</f>
        <v>439.65000000000003</v>
      </c>
      <c r="I668">
        <f>H668+E668</f>
        <v>88369.65</v>
      </c>
    </row>
    <row r="669" spans="1:9" x14ac:dyDescent="0.25">
      <c r="A669">
        <v>668</v>
      </c>
      <c r="B669" t="s">
        <v>57</v>
      </c>
      <c r="C669" t="s">
        <v>7</v>
      </c>
      <c r="D669" t="s">
        <v>47</v>
      </c>
      <c r="E669">
        <v>69070</v>
      </c>
      <c r="F669" t="s">
        <v>15</v>
      </c>
      <c r="G669" t="s">
        <v>26</v>
      </c>
      <c r="H669">
        <f>E669*0.033</f>
        <v>2279.31</v>
      </c>
      <c r="I669">
        <f t="shared" ref="I669:I671" si="124">E669+H669</f>
        <v>71349.31</v>
      </c>
    </row>
    <row r="670" spans="1:9" x14ac:dyDescent="0.25">
      <c r="A670">
        <v>669</v>
      </c>
      <c r="B670" t="s">
        <v>660</v>
      </c>
      <c r="C670" t="s">
        <v>7</v>
      </c>
      <c r="D670" t="s">
        <v>31</v>
      </c>
      <c r="E670">
        <v>101610</v>
      </c>
      <c r="F670" t="s">
        <v>19</v>
      </c>
      <c r="G670" t="s">
        <v>26</v>
      </c>
      <c r="H670">
        <f>E670*0.024</f>
        <v>2438.64</v>
      </c>
      <c r="I670">
        <f t="shared" si="124"/>
        <v>104048.64</v>
      </c>
    </row>
    <row r="671" spans="1:9" x14ac:dyDescent="0.25">
      <c r="A671">
        <v>670</v>
      </c>
      <c r="B671" t="s">
        <v>661</v>
      </c>
      <c r="C671" t="s">
        <v>12</v>
      </c>
      <c r="D671" t="s">
        <v>28</v>
      </c>
      <c r="E671">
        <v>28310</v>
      </c>
      <c r="F671" t="s">
        <v>15</v>
      </c>
      <c r="G671" t="s">
        <v>26</v>
      </c>
      <c r="H671">
        <f>E671*0.023</f>
        <v>651.13</v>
      </c>
      <c r="I671">
        <f t="shared" si="124"/>
        <v>28961.13</v>
      </c>
    </row>
    <row r="672" spans="1:9" x14ac:dyDescent="0.25">
      <c r="A672">
        <v>671</v>
      </c>
      <c r="B672" t="s">
        <v>662</v>
      </c>
      <c r="C672" t="s">
        <v>7</v>
      </c>
      <c r="D672" t="s">
        <v>18</v>
      </c>
      <c r="E672">
        <v>89840</v>
      </c>
      <c r="F672" t="s">
        <v>15</v>
      </c>
      <c r="G672" t="s">
        <v>10</v>
      </c>
      <c r="H672">
        <f>E672*0.064</f>
        <v>5749.76</v>
      </c>
      <c r="I672">
        <f>E672+H672</f>
        <v>95589.759999999995</v>
      </c>
    </row>
    <row r="673" spans="1:9" x14ac:dyDescent="0.25">
      <c r="A673">
        <v>672</v>
      </c>
      <c r="B673" t="s">
        <v>663</v>
      </c>
      <c r="C673" t="s">
        <v>7</v>
      </c>
      <c r="D673" t="s">
        <v>21</v>
      </c>
      <c r="E673">
        <v>96250</v>
      </c>
      <c r="F673" t="s">
        <v>9</v>
      </c>
      <c r="G673" t="s">
        <v>26</v>
      </c>
      <c r="H673">
        <f>E673*0.028</f>
        <v>2695</v>
      </c>
      <c r="I673">
        <f>E673+H673</f>
        <v>98945</v>
      </c>
    </row>
    <row r="674" spans="1:9" x14ac:dyDescent="0.25">
      <c r="A674">
        <v>673</v>
      </c>
      <c r="B674" t="s">
        <v>664</v>
      </c>
      <c r="C674" t="s">
        <v>7</v>
      </c>
      <c r="D674" t="s">
        <v>34</v>
      </c>
      <c r="E674">
        <v>112460</v>
      </c>
      <c r="F674" t="s">
        <v>19</v>
      </c>
      <c r="G674" t="s">
        <v>22</v>
      </c>
      <c r="H674">
        <f>E674*0.01</f>
        <v>1124.6000000000001</v>
      </c>
      <c r="I674">
        <f>H674+E674</f>
        <v>113584.6</v>
      </c>
    </row>
    <row r="675" spans="1:9" x14ac:dyDescent="0.25">
      <c r="A675">
        <v>674</v>
      </c>
      <c r="B675" t="s">
        <v>665</v>
      </c>
      <c r="C675" t="s">
        <v>906</v>
      </c>
      <c r="D675" t="s">
        <v>25</v>
      </c>
      <c r="E675">
        <v>115440</v>
      </c>
      <c r="F675" t="s">
        <v>15</v>
      </c>
      <c r="G675" t="s">
        <v>26</v>
      </c>
      <c r="H675">
        <f>E675*0.027</f>
        <v>3116.88</v>
      </c>
      <c r="I675">
        <f t="shared" ref="I675:I678" si="125">E675+H675</f>
        <v>118556.88</v>
      </c>
    </row>
    <row r="676" spans="1:9" x14ac:dyDescent="0.25">
      <c r="A676">
        <v>675</v>
      </c>
      <c r="B676" t="s">
        <v>666</v>
      </c>
      <c r="C676" t="s">
        <v>12</v>
      </c>
      <c r="D676" t="s">
        <v>39</v>
      </c>
      <c r="E676">
        <v>33920</v>
      </c>
      <c r="F676" t="s">
        <v>19</v>
      </c>
      <c r="G676" t="s">
        <v>26</v>
      </c>
      <c r="H676">
        <f>E676*0.04</f>
        <v>1356.8</v>
      </c>
      <c r="I676">
        <f t="shared" si="125"/>
        <v>35276.800000000003</v>
      </c>
    </row>
    <row r="677" spans="1:9" x14ac:dyDescent="0.25">
      <c r="A677">
        <v>676</v>
      </c>
      <c r="B677" t="s">
        <v>667</v>
      </c>
      <c r="C677" t="s">
        <v>7</v>
      </c>
      <c r="D677" t="s">
        <v>21</v>
      </c>
      <c r="E677">
        <v>46280</v>
      </c>
      <c r="F677" t="s">
        <v>9</v>
      </c>
      <c r="G677" t="s">
        <v>26</v>
      </c>
      <c r="H677">
        <f t="shared" ref="H677:H678" si="126">E677*0.028</f>
        <v>1295.8399999999999</v>
      </c>
      <c r="I677">
        <f t="shared" si="125"/>
        <v>47575.839999999997</v>
      </c>
    </row>
    <row r="678" spans="1:9" x14ac:dyDescent="0.25">
      <c r="A678">
        <v>677</v>
      </c>
      <c r="B678" t="s">
        <v>668</v>
      </c>
      <c r="C678" t="s">
        <v>12</v>
      </c>
      <c r="D678" t="s">
        <v>21</v>
      </c>
      <c r="E678">
        <v>58940</v>
      </c>
      <c r="F678" t="s">
        <v>19</v>
      </c>
      <c r="G678" t="s">
        <v>26</v>
      </c>
      <c r="H678">
        <f t="shared" si="126"/>
        <v>1650.32</v>
      </c>
      <c r="I678">
        <f t="shared" si="125"/>
        <v>60590.32</v>
      </c>
    </row>
    <row r="679" spans="1:9" x14ac:dyDescent="0.25">
      <c r="A679">
        <v>678</v>
      </c>
      <c r="B679" t="s">
        <v>669</v>
      </c>
      <c r="C679" t="s">
        <v>12</v>
      </c>
      <c r="D679" t="s">
        <v>63</v>
      </c>
      <c r="E679">
        <v>118980</v>
      </c>
      <c r="F679" t="s">
        <v>15</v>
      </c>
      <c r="G679" t="s">
        <v>16</v>
      </c>
    </row>
    <row r="680" spans="1:9" x14ac:dyDescent="0.25">
      <c r="A680">
        <v>679</v>
      </c>
      <c r="B680" t="s">
        <v>670</v>
      </c>
      <c r="C680" t="s">
        <v>7</v>
      </c>
      <c r="D680" t="s">
        <v>8</v>
      </c>
      <c r="E680">
        <v>96750</v>
      </c>
      <c r="F680" t="s">
        <v>19</v>
      </c>
      <c r="G680" t="s">
        <v>26</v>
      </c>
      <c r="H680">
        <f>E680*0.021</f>
        <v>2031.7500000000002</v>
      </c>
      <c r="I680">
        <f t="shared" ref="I680:I685" si="127">E680+H680</f>
        <v>98781.75</v>
      </c>
    </row>
    <row r="681" spans="1:9" x14ac:dyDescent="0.25">
      <c r="A681">
        <v>680</v>
      </c>
      <c r="B681" t="s">
        <v>671</v>
      </c>
      <c r="C681" t="s">
        <v>906</v>
      </c>
      <c r="D681" t="s">
        <v>18</v>
      </c>
      <c r="E681">
        <v>101220</v>
      </c>
      <c r="F681" t="s">
        <v>19</v>
      </c>
      <c r="G681" t="s">
        <v>14</v>
      </c>
      <c r="H681">
        <f>E681*0.054</f>
        <v>5465.88</v>
      </c>
      <c r="I681">
        <f t="shared" si="127"/>
        <v>106685.88</v>
      </c>
    </row>
    <row r="682" spans="1:9" x14ac:dyDescent="0.25">
      <c r="A682">
        <v>681</v>
      </c>
      <c r="B682" t="s">
        <v>672</v>
      </c>
      <c r="C682" t="s">
        <v>7</v>
      </c>
      <c r="D682" t="s">
        <v>34</v>
      </c>
      <c r="E682">
        <v>63020</v>
      </c>
      <c r="F682" t="s">
        <v>15</v>
      </c>
      <c r="G682" t="s">
        <v>26</v>
      </c>
      <c r="H682">
        <f>E682*0.032</f>
        <v>2016.64</v>
      </c>
      <c r="I682">
        <f t="shared" si="127"/>
        <v>65036.639999999999</v>
      </c>
    </row>
    <row r="683" spans="1:9" x14ac:dyDescent="0.25">
      <c r="A683">
        <v>682</v>
      </c>
      <c r="B683" t="s">
        <v>673</v>
      </c>
      <c r="C683" t="s">
        <v>7</v>
      </c>
      <c r="D683" t="s">
        <v>31</v>
      </c>
      <c r="E683">
        <v>75920</v>
      </c>
      <c r="F683" t="s">
        <v>19</v>
      </c>
      <c r="G683" t="s">
        <v>14</v>
      </c>
      <c r="H683">
        <f>E683*0.05</f>
        <v>3796</v>
      </c>
      <c r="I683">
        <f t="shared" si="127"/>
        <v>79716</v>
      </c>
    </row>
    <row r="684" spans="1:9" x14ac:dyDescent="0.25">
      <c r="A684">
        <v>683</v>
      </c>
      <c r="B684" t="s">
        <v>674</v>
      </c>
      <c r="C684" t="s">
        <v>7</v>
      </c>
      <c r="D684" t="s">
        <v>18</v>
      </c>
      <c r="E684">
        <v>93080</v>
      </c>
      <c r="F684" t="s">
        <v>9</v>
      </c>
      <c r="G684" t="s">
        <v>26</v>
      </c>
      <c r="H684">
        <f>E684*0.021</f>
        <v>1954.68</v>
      </c>
      <c r="I684">
        <f t="shared" si="127"/>
        <v>95034.68</v>
      </c>
    </row>
    <row r="685" spans="1:9" x14ac:dyDescent="0.25">
      <c r="A685">
        <v>684</v>
      </c>
      <c r="B685" t="s">
        <v>675</v>
      </c>
      <c r="C685" t="s">
        <v>7</v>
      </c>
      <c r="D685" t="s">
        <v>8</v>
      </c>
      <c r="E685">
        <v>68860</v>
      </c>
      <c r="F685" t="s">
        <v>9</v>
      </c>
      <c r="G685" t="s">
        <v>14</v>
      </c>
      <c r="H685">
        <f>E685*0.051</f>
        <v>3511.8599999999997</v>
      </c>
      <c r="I685">
        <f t="shared" si="127"/>
        <v>72371.86</v>
      </c>
    </row>
    <row r="686" spans="1:9" x14ac:dyDescent="0.25">
      <c r="A686">
        <v>685</v>
      </c>
      <c r="B686" t="s">
        <v>676</v>
      </c>
      <c r="C686" t="s">
        <v>7</v>
      </c>
      <c r="D686" t="s">
        <v>13</v>
      </c>
      <c r="E686">
        <v>118980</v>
      </c>
      <c r="F686" t="s">
        <v>15</v>
      </c>
      <c r="G686" t="s">
        <v>22</v>
      </c>
      <c r="H686">
        <f>E686*0.011</f>
        <v>1308.78</v>
      </c>
      <c r="I686">
        <f>H686+E686</f>
        <v>120288.78</v>
      </c>
    </row>
    <row r="687" spans="1:9" x14ac:dyDescent="0.25">
      <c r="A687">
        <v>686</v>
      </c>
      <c r="B687" t="s">
        <v>677</v>
      </c>
      <c r="C687" t="s">
        <v>906</v>
      </c>
      <c r="D687" t="s">
        <v>18</v>
      </c>
      <c r="E687">
        <v>106460</v>
      </c>
      <c r="F687" t="s">
        <v>9</v>
      </c>
      <c r="G687" t="s">
        <v>14</v>
      </c>
      <c r="H687">
        <f>E687*0.054</f>
        <v>5748.84</v>
      </c>
      <c r="I687">
        <f>E687+H687</f>
        <v>112208.84</v>
      </c>
    </row>
    <row r="688" spans="1:9" x14ac:dyDescent="0.25">
      <c r="A688">
        <v>687</v>
      </c>
      <c r="B688" t="s">
        <v>678</v>
      </c>
      <c r="C688" t="s">
        <v>12</v>
      </c>
      <c r="D688" t="s">
        <v>31</v>
      </c>
      <c r="E688">
        <v>70650</v>
      </c>
      <c r="F688" t="s">
        <v>19</v>
      </c>
      <c r="G688" t="s">
        <v>14</v>
      </c>
      <c r="H688">
        <f>E688*0.05</f>
        <v>3532.5</v>
      </c>
      <c r="I688">
        <f>E688+H688</f>
        <v>74182.5</v>
      </c>
    </row>
    <row r="689" spans="1:9" x14ac:dyDescent="0.25">
      <c r="A689">
        <v>688</v>
      </c>
      <c r="B689" t="s">
        <v>679</v>
      </c>
      <c r="C689" t="s">
        <v>12</v>
      </c>
      <c r="D689" t="s">
        <v>8</v>
      </c>
      <c r="E689">
        <v>77050</v>
      </c>
      <c r="F689" t="s">
        <v>15</v>
      </c>
      <c r="G689" t="s">
        <v>14</v>
      </c>
      <c r="H689">
        <f>E689*0.051</f>
        <v>3929.5499999999997</v>
      </c>
      <c r="I689">
        <f>E689+H689</f>
        <v>80979.55</v>
      </c>
    </row>
    <row r="690" spans="1:9" x14ac:dyDescent="0.25">
      <c r="A690">
        <v>689</v>
      </c>
      <c r="B690" t="s">
        <v>272</v>
      </c>
      <c r="C690" t="s">
        <v>12</v>
      </c>
      <c r="D690" t="s">
        <v>8</v>
      </c>
      <c r="E690">
        <v>41930</v>
      </c>
      <c r="F690" t="s">
        <v>15</v>
      </c>
      <c r="G690" t="s">
        <v>22</v>
      </c>
      <c r="H690">
        <f>E690*0.012</f>
        <v>503.16</v>
      </c>
      <c r="I690">
        <f>H690+E690</f>
        <v>42433.16</v>
      </c>
    </row>
    <row r="691" spans="1:9" x14ac:dyDescent="0.25">
      <c r="A691">
        <v>690</v>
      </c>
      <c r="B691" t="s">
        <v>680</v>
      </c>
      <c r="C691" t="s">
        <v>12</v>
      </c>
      <c r="D691" t="s">
        <v>18</v>
      </c>
      <c r="E691">
        <v>89360</v>
      </c>
      <c r="F691" t="s">
        <v>15</v>
      </c>
      <c r="G691" t="s">
        <v>14</v>
      </c>
      <c r="H691">
        <f>E691*0.054</f>
        <v>4825.4399999999996</v>
      </c>
      <c r="I691">
        <f>E691+H691</f>
        <v>94185.44</v>
      </c>
    </row>
    <row r="692" spans="1:9" x14ac:dyDescent="0.25">
      <c r="A692">
        <v>691</v>
      </c>
      <c r="B692" t="s">
        <v>681</v>
      </c>
      <c r="C692" t="s">
        <v>12</v>
      </c>
      <c r="D692" t="s">
        <v>18</v>
      </c>
      <c r="E692">
        <v>37840</v>
      </c>
      <c r="F692" t="s">
        <v>19</v>
      </c>
      <c r="G692" t="s">
        <v>22</v>
      </c>
      <c r="H692">
        <f>E692*0.019</f>
        <v>718.96</v>
      </c>
      <c r="I692">
        <f>H692+E692</f>
        <v>38558.959999999999</v>
      </c>
    </row>
    <row r="693" spans="1:9" x14ac:dyDescent="0.25">
      <c r="A693">
        <v>692</v>
      </c>
      <c r="B693" t="s">
        <v>682</v>
      </c>
      <c r="C693" t="s">
        <v>7</v>
      </c>
      <c r="D693" t="s">
        <v>31</v>
      </c>
      <c r="E693">
        <v>89160</v>
      </c>
      <c r="F693" t="s">
        <v>15</v>
      </c>
      <c r="G693" t="s">
        <v>26</v>
      </c>
      <c r="H693">
        <f>E693*0.024</f>
        <v>2139.84</v>
      </c>
      <c r="I693">
        <f>E693+H693</f>
        <v>91299.839999999997</v>
      </c>
    </row>
    <row r="694" spans="1:9" x14ac:dyDescent="0.25">
      <c r="A694">
        <v>693</v>
      </c>
      <c r="B694" t="s">
        <v>683</v>
      </c>
      <c r="C694" t="s">
        <v>12</v>
      </c>
      <c r="D694" t="s">
        <v>39</v>
      </c>
      <c r="E694">
        <v>74110</v>
      </c>
      <c r="F694" t="s">
        <v>19</v>
      </c>
      <c r="G694" t="s">
        <v>10</v>
      </c>
      <c r="H694">
        <f>E694*0.063</f>
        <v>4668.93</v>
      </c>
      <c r="I694">
        <f>E694+H694</f>
        <v>78778.929999999993</v>
      </c>
    </row>
    <row r="695" spans="1:9" x14ac:dyDescent="0.25">
      <c r="A695">
        <v>694</v>
      </c>
      <c r="B695" t="s">
        <v>684</v>
      </c>
      <c r="C695" t="s">
        <v>7</v>
      </c>
      <c r="D695" t="s">
        <v>28</v>
      </c>
      <c r="E695">
        <v>31630</v>
      </c>
      <c r="F695" t="s">
        <v>19</v>
      </c>
      <c r="G695" t="s">
        <v>22</v>
      </c>
      <c r="H695">
        <f>E695*0.015</f>
        <v>474.45</v>
      </c>
      <c r="I695">
        <f t="shared" ref="I695:I696" si="128">H695+E695</f>
        <v>32104.45</v>
      </c>
    </row>
    <row r="696" spans="1:9" x14ac:dyDescent="0.25">
      <c r="A696">
        <v>695</v>
      </c>
      <c r="B696" t="s">
        <v>685</v>
      </c>
      <c r="C696" t="s">
        <v>12</v>
      </c>
      <c r="D696" t="s">
        <v>47</v>
      </c>
      <c r="E696">
        <v>40910</v>
      </c>
      <c r="F696" t="s">
        <v>15</v>
      </c>
      <c r="G696" t="s">
        <v>22</v>
      </c>
      <c r="H696">
        <f>E696*0.02</f>
        <v>818.2</v>
      </c>
      <c r="I696">
        <f t="shared" si="128"/>
        <v>41728.199999999997</v>
      </c>
    </row>
    <row r="697" spans="1:9" x14ac:dyDescent="0.25">
      <c r="A697">
        <v>696</v>
      </c>
      <c r="B697" t="s">
        <v>686</v>
      </c>
      <c r="C697" t="s">
        <v>7</v>
      </c>
      <c r="D697" t="s">
        <v>8</v>
      </c>
      <c r="E697">
        <v>32190</v>
      </c>
      <c r="F697" t="s">
        <v>19</v>
      </c>
      <c r="G697" t="s">
        <v>26</v>
      </c>
      <c r="H697">
        <f>E697*0.021</f>
        <v>675.99</v>
      </c>
      <c r="I697">
        <f>E697+H697</f>
        <v>32865.99</v>
      </c>
    </row>
    <row r="698" spans="1:9" x14ac:dyDescent="0.25">
      <c r="A698">
        <v>697</v>
      </c>
      <c r="B698" t="s">
        <v>687</v>
      </c>
      <c r="C698" t="s">
        <v>12</v>
      </c>
      <c r="D698" t="s">
        <v>25</v>
      </c>
      <c r="E698">
        <v>73490</v>
      </c>
      <c r="F698" t="s">
        <v>19</v>
      </c>
      <c r="G698" t="s">
        <v>22</v>
      </c>
      <c r="H698">
        <f>E698*0.013</f>
        <v>955.37</v>
      </c>
      <c r="I698">
        <f>H698+E698</f>
        <v>74445.37</v>
      </c>
    </row>
    <row r="699" spans="1:9" x14ac:dyDescent="0.25">
      <c r="A699">
        <v>698</v>
      </c>
      <c r="B699" t="s">
        <v>688</v>
      </c>
      <c r="C699" t="s">
        <v>7</v>
      </c>
      <c r="D699" t="s">
        <v>34</v>
      </c>
      <c r="E699">
        <v>52220</v>
      </c>
      <c r="F699" t="s">
        <v>19</v>
      </c>
      <c r="G699" t="s">
        <v>26</v>
      </c>
      <c r="H699">
        <f>E699*0.032</f>
        <v>1671.04</v>
      </c>
      <c r="I699">
        <f t="shared" ref="I699:I701" si="129">E699+H699</f>
        <v>53891.040000000001</v>
      </c>
    </row>
    <row r="700" spans="1:9" x14ac:dyDescent="0.25">
      <c r="A700">
        <v>699</v>
      </c>
      <c r="B700" t="s">
        <v>689</v>
      </c>
      <c r="C700" t="s">
        <v>12</v>
      </c>
      <c r="D700" t="s">
        <v>21</v>
      </c>
      <c r="E700">
        <v>68900</v>
      </c>
      <c r="F700" t="s">
        <v>15</v>
      </c>
      <c r="G700" t="s">
        <v>26</v>
      </c>
      <c r="H700">
        <f>E700*0.028</f>
        <v>1929.2</v>
      </c>
      <c r="I700">
        <f t="shared" si="129"/>
        <v>70829.2</v>
      </c>
    </row>
    <row r="701" spans="1:9" x14ac:dyDescent="0.25">
      <c r="A701">
        <v>700</v>
      </c>
      <c r="B701" t="s">
        <v>690</v>
      </c>
      <c r="C701" t="s">
        <v>12</v>
      </c>
      <c r="D701" t="s">
        <v>8</v>
      </c>
      <c r="E701">
        <v>83750</v>
      </c>
      <c r="F701" t="s">
        <v>15</v>
      </c>
      <c r="G701" t="s">
        <v>26</v>
      </c>
      <c r="H701">
        <f>E701*0.021</f>
        <v>1758.75</v>
      </c>
      <c r="I701">
        <f t="shared" si="129"/>
        <v>85508.75</v>
      </c>
    </row>
    <row r="702" spans="1:9" x14ac:dyDescent="0.25">
      <c r="A702">
        <v>701</v>
      </c>
      <c r="B702" t="s">
        <v>691</v>
      </c>
      <c r="C702" t="s">
        <v>7</v>
      </c>
      <c r="D702" t="s">
        <v>21</v>
      </c>
      <c r="E702">
        <v>110970</v>
      </c>
      <c r="F702" t="s">
        <v>19</v>
      </c>
      <c r="G702" t="s">
        <v>16</v>
      </c>
    </row>
    <row r="703" spans="1:9" x14ac:dyDescent="0.25">
      <c r="A703">
        <v>702</v>
      </c>
      <c r="B703" t="s">
        <v>692</v>
      </c>
      <c r="C703" t="s">
        <v>12</v>
      </c>
      <c r="D703" t="s">
        <v>31</v>
      </c>
      <c r="E703">
        <v>49520</v>
      </c>
      <c r="F703" t="s">
        <v>15</v>
      </c>
      <c r="G703" t="s">
        <v>26</v>
      </c>
      <c r="H703">
        <f t="shared" ref="H703:H704" si="130">E703*0.024</f>
        <v>1188.48</v>
      </c>
      <c r="I703">
        <f t="shared" ref="I703:I705" si="131">E703+H703</f>
        <v>50708.480000000003</v>
      </c>
    </row>
    <row r="704" spans="1:9" x14ac:dyDescent="0.25">
      <c r="A704">
        <v>703</v>
      </c>
      <c r="B704" t="s">
        <v>693</v>
      </c>
      <c r="C704" t="s">
        <v>12</v>
      </c>
      <c r="D704" t="s">
        <v>31</v>
      </c>
      <c r="E704">
        <v>86560</v>
      </c>
      <c r="F704" t="s">
        <v>19</v>
      </c>
      <c r="G704" t="s">
        <v>26</v>
      </c>
      <c r="H704">
        <f t="shared" si="130"/>
        <v>2077.44</v>
      </c>
      <c r="I704">
        <f t="shared" si="131"/>
        <v>88637.440000000002</v>
      </c>
    </row>
    <row r="705" spans="1:9" x14ac:dyDescent="0.25">
      <c r="A705">
        <v>704</v>
      </c>
      <c r="B705" t="s">
        <v>694</v>
      </c>
      <c r="C705" t="s">
        <v>12</v>
      </c>
      <c r="D705" t="s">
        <v>21</v>
      </c>
      <c r="E705">
        <v>35830</v>
      </c>
      <c r="F705" t="s">
        <v>19</v>
      </c>
      <c r="G705" t="s">
        <v>26</v>
      </c>
      <c r="H705">
        <f>E705*0.028</f>
        <v>1003.24</v>
      </c>
      <c r="I705">
        <f t="shared" si="131"/>
        <v>36833.24</v>
      </c>
    </row>
    <row r="706" spans="1:9" x14ac:dyDescent="0.25">
      <c r="A706">
        <v>705</v>
      </c>
      <c r="B706" t="s">
        <v>695</v>
      </c>
      <c r="C706" t="s">
        <v>12</v>
      </c>
      <c r="D706" t="s">
        <v>21</v>
      </c>
      <c r="E706">
        <v>53910</v>
      </c>
      <c r="F706" t="s">
        <v>19</v>
      </c>
      <c r="G706" t="s">
        <v>14</v>
      </c>
      <c r="H706">
        <f>E706*0.049</f>
        <v>2641.59</v>
      </c>
      <c r="I706">
        <f>E706+H706</f>
        <v>56551.59</v>
      </c>
    </row>
    <row r="707" spans="1:9" x14ac:dyDescent="0.25">
      <c r="A707">
        <v>706</v>
      </c>
      <c r="B707" t="s">
        <v>696</v>
      </c>
      <c r="C707" t="s">
        <v>12</v>
      </c>
      <c r="D707" t="s">
        <v>13</v>
      </c>
      <c r="E707">
        <v>109870</v>
      </c>
      <c r="F707" t="s">
        <v>19</v>
      </c>
      <c r="G707" t="s">
        <v>26</v>
      </c>
      <c r="H707">
        <f t="shared" ref="H707:H708" si="132">E707*0.035</f>
        <v>3845.4500000000003</v>
      </c>
      <c r="I707">
        <f t="shared" ref="I707:I709" si="133">E707+H707</f>
        <v>113715.45</v>
      </c>
    </row>
    <row r="708" spans="1:9" x14ac:dyDescent="0.25">
      <c r="A708">
        <v>707</v>
      </c>
      <c r="B708" t="s">
        <v>697</v>
      </c>
      <c r="C708" t="s">
        <v>7</v>
      </c>
      <c r="D708" t="s">
        <v>13</v>
      </c>
      <c r="E708">
        <v>61620</v>
      </c>
      <c r="F708" t="s">
        <v>15</v>
      </c>
      <c r="G708" t="s">
        <v>26</v>
      </c>
      <c r="H708">
        <f t="shared" si="132"/>
        <v>2156.7000000000003</v>
      </c>
      <c r="I708">
        <f t="shared" si="133"/>
        <v>63776.7</v>
      </c>
    </row>
    <row r="709" spans="1:9" x14ac:dyDescent="0.25">
      <c r="A709">
        <v>708</v>
      </c>
      <c r="B709" t="s">
        <v>698</v>
      </c>
      <c r="C709" t="s">
        <v>906</v>
      </c>
      <c r="D709" t="s">
        <v>25</v>
      </c>
      <c r="E709">
        <v>67960</v>
      </c>
      <c r="F709" t="s">
        <v>15</v>
      </c>
      <c r="G709" t="s">
        <v>26</v>
      </c>
      <c r="H709">
        <f>E709*0.027</f>
        <v>1834.92</v>
      </c>
      <c r="I709">
        <f t="shared" si="133"/>
        <v>69794.92</v>
      </c>
    </row>
    <row r="710" spans="1:9" x14ac:dyDescent="0.25">
      <c r="A710">
        <v>709</v>
      </c>
      <c r="B710" t="s">
        <v>699</v>
      </c>
      <c r="C710" t="s">
        <v>12</v>
      </c>
      <c r="D710" t="s">
        <v>39</v>
      </c>
      <c r="E710">
        <v>57000</v>
      </c>
      <c r="F710" t="s">
        <v>15</v>
      </c>
      <c r="G710" t="s">
        <v>48</v>
      </c>
      <c r="H710" s="1">
        <f>E710*0.005</f>
        <v>285</v>
      </c>
      <c r="I710">
        <f>H710+E710</f>
        <v>57285</v>
      </c>
    </row>
    <row r="711" spans="1:9" x14ac:dyDescent="0.25">
      <c r="A711">
        <v>710</v>
      </c>
      <c r="B711" t="s">
        <v>700</v>
      </c>
      <c r="C711" t="s">
        <v>7</v>
      </c>
      <c r="D711" t="s">
        <v>8</v>
      </c>
      <c r="E711">
        <v>70610</v>
      </c>
      <c r="F711" t="s">
        <v>9</v>
      </c>
      <c r="G711" t="s">
        <v>26</v>
      </c>
      <c r="H711">
        <f>E711*0.021</f>
        <v>1482.8100000000002</v>
      </c>
      <c r="I711">
        <f>E711+H711</f>
        <v>72092.81</v>
      </c>
    </row>
    <row r="712" spans="1:9" x14ac:dyDescent="0.25">
      <c r="A712">
        <v>711</v>
      </c>
      <c r="B712" t="s">
        <v>701</v>
      </c>
      <c r="C712" t="s">
        <v>12</v>
      </c>
      <c r="D712" t="s">
        <v>39</v>
      </c>
      <c r="E712">
        <v>51860</v>
      </c>
      <c r="F712" t="s">
        <v>15</v>
      </c>
      <c r="G712" t="s">
        <v>14</v>
      </c>
      <c r="H712">
        <f>E712*0.059</f>
        <v>3059.74</v>
      </c>
      <c r="I712">
        <f>E712+H712</f>
        <v>54919.74</v>
      </c>
    </row>
    <row r="713" spans="1:9" x14ac:dyDescent="0.25">
      <c r="A713">
        <v>712</v>
      </c>
      <c r="B713" t="s">
        <v>702</v>
      </c>
      <c r="C713" t="s">
        <v>12</v>
      </c>
      <c r="D713" t="s">
        <v>13</v>
      </c>
      <c r="E713">
        <v>60130</v>
      </c>
      <c r="F713" t="s">
        <v>15</v>
      </c>
      <c r="G713" t="s">
        <v>26</v>
      </c>
      <c r="H713">
        <f>E713*0.035</f>
        <v>2104.5500000000002</v>
      </c>
      <c r="I713">
        <f>E713+H713</f>
        <v>62234.55</v>
      </c>
    </row>
    <row r="714" spans="1:9" x14ac:dyDescent="0.25">
      <c r="A714">
        <v>713</v>
      </c>
      <c r="B714" t="s">
        <v>703</v>
      </c>
      <c r="C714" t="s">
        <v>7</v>
      </c>
      <c r="D714" t="s">
        <v>47</v>
      </c>
      <c r="E714">
        <v>72040</v>
      </c>
      <c r="F714" t="s">
        <v>19</v>
      </c>
      <c r="G714" t="s">
        <v>22</v>
      </c>
      <c r="H714">
        <f>E714*0.02</f>
        <v>1440.8</v>
      </c>
      <c r="I714">
        <f>H714+E714</f>
        <v>73480.800000000003</v>
      </c>
    </row>
    <row r="715" spans="1:9" x14ac:dyDescent="0.25">
      <c r="A715">
        <v>714</v>
      </c>
      <c r="B715" t="s">
        <v>704</v>
      </c>
      <c r="C715" t="s">
        <v>12</v>
      </c>
      <c r="D715" t="s">
        <v>34</v>
      </c>
      <c r="E715">
        <v>108450</v>
      </c>
      <c r="F715" t="s">
        <v>9</v>
      </c>
      <c r="G715" t="s">
        <v>14</v>
      </c>
      <c r="H715">
        <f>E715*0.041</f>
        <v>4446.45</v>
      </c>
      <c r="I715">
        <f>E715+H715</f>
        <v>112896.45</v>
      </c>
    </row>
    <row r="716" spans="1:9" x14ac:dyDescent="0.25">
      <c r="A716">
        <v>715</v>
      </c>
      <c r="B716" t="s">
        <v>705</v>
      </c>
      <c r="C716" t="s">
        <v>7</v>
      </c>
      <c r="D716" t="s">
        <v>63</v>
      </c>
      <c r="E716">
        <v>58260</v>
      </c>
      <c r="F716" t="s">
        <v>15</v>
      </c>
      <c r="G716" t="s">
        <v>26</v>
      </c>
      <c r="H716">
        <f>E716*0.035</f>
        <v>2039.1000000000001</v>
      </c>
      <c r="I716">
        <f t="shared" ref="I716:I720" si="134">E716+H716</f>
        <v>60299.1</v>
      </c>
    </row>
    <row r="717" spans="1:9" x14ac:dyDescent="0.25">
      <c r="A717">
        <v>716</v>
      </c>
      <c r="B717" t="s">
        <v>618</v>
      </c>
      <c r="C717" t="s">
        <v>7</v>
      </c>
      <c r="D717" t="s">
        <v>25</v>
      </c>
      <c r="E717">
        <v>106930</v>
      </c>
      <c r="F717" t="s">
        <v>19</v>
      </c>
      <c r="G717" t="s">
        <v>26</v>
      </c>
      <c r="H717">
        <f>E717*0.027</f>
        <v>2887.11</v>
      </c>
      <c r="I717">
        <f t="shared" si="134"/>
        <v>109817.11</v>
      </c>
    </row>
    <row r="718" spans="1:9" x14ac:dyDescent="0.25">
      <c r="A718">
        <v>717</v>
      </c>
      <c r="B718" t="s">
        <v>706</v>
      </c>
      <c r="C718" t="s">
        <v>906</v>
      </c>
      <c r="D718" t="s">
        <v>47</v>
      </c>
      <c r="E718">
        <v>70020</v>
      </c>
      <c r="F718" t="s">
        <v>15</v>
      </c>
      <c r="G718" t="s">
        <v>26</v>
      </c>
      <c r="H718">
        <f>E718*0.033</f>
        <v>2310.6600000000003</v>
      </c>
      <c r="I718">
        <f t="shared" si="134"/>
        <v>72330.66</v>
      </c>
    </row>
    <row r="719" spans="1:9" x14ac:dyDescent="0.25">
      <c r="A719">
        <v>718</v>
      </c>
      <c r="B719" t="s">
        <v>707</v>
      </c>
      <c r="C719" t="s">
        <v>12</v>
      </c>
      <c r="D719" t="s">
        <v>25</v>
      </c>
      <c r="E719">
        <v>35670</v>
      </c>
      <c r="F719" t="s">
        <v>19</v>
      </c>
      <c r="G719" t="s">
        <v>26</v>
      </c>
      <c r="H719">
        <f>E719*0.027</f>
        <v>963.09</v>
      </c>
      <c r="I719">
        <f t="shared" si="134"/>
        <v>36633.089999999997</v>
      </c>
    </row>
    <row r="720" spans="1:9" x14ac:dyDescent="0.25">
      <c r="A720">
        <v>719</v>
      </c>
      <c r="B720" t="s">
        <v>708</v>
      </c>
      <c r="C720" t="s">
        <v>7</v>
      </c>
      <c r="D720" t="s">
        <v>50</v>
      </c>
      <c r="E720">
        <v>67630</v>
      </c>
      <c r="F720" t="s">
        <v>15</v>
      </c>
      <c r="G720" t="s">
        <v>26</v>
      </c>
      <c r="H720">
        <f>E720*0.02</f>
        <v>1352.6000000000001</v>
      </c>
      <c r="I720">
        <f t="shared" si="134"/>
        <v>68982.600000000006</v>
      </c>
    </row>
    <row r="721" spans="1:9" x14ac:dyDescent="0.25">
      <c r="A721">
        <v>720</v>
      </c>
      <c r="B721" t="s">
        <v>709</v>
      </c>
      <c r="C721" t="s">
        <v>12</v>
      </c>
      <c r="D721" t="s">
        <v>25</v>
      </c>
      <c r="E721">
        <v>82300</v>
      </c>
      <c r="F721" t="s">
        <v>19</v>
      </c>
      <c r="G721" t="s">
        <v>16</v>
      </c>
    </row>
    <row r="722" spans="1:9" x14ac:dyDescent="0.25">
      <c r="A722">
        <v>721</v>
      </c>
      <c r="B722" t="s">
        <v>710</v>
      </c>
      <c r="C722" t="s">
        <v>12</v>
      </c>
      <c r="D722" t="s">
        <v>31</v>
      </c>
      <c r="E722">
        <v>114870</v>
      </c>
      <c r="F722" t="s">
        <v>9</v>
      </c>
      <c r="G722" t="s">
        <v>16</v>
      </c>
    </row>
    <row r="723" spans="1:9" x14ac:dyDescent="0.25">
      <c r="A723">
        <v>722</v>
      </c>
      <c r="B723" t="s">
        <v>711</v>
      </c>
      <c r="C723" t="s">
        <v>7</v>
      </c>
      <c r="D723" t="s">
        <v>8</v>
      </c>
      <c r="E723">
        <v>71030</v>
      </c>
      <c r="F723" t="s">
        <v>9</v>
      </c>
      <c r="G723" t="s">
        <v>26</v>
      </c>
      <c r="H723">
        <f>E723*0.021</f>
        <v>1491.63</v>
      </c>
      <c r="I723">
        <f t="shared" ref="I723:I726" si="135">E723+H723</f>
        <v>72521.63</v>
      </c>
    </row>
    <row r="724" spans="1:9" x14ac:dyDescent="0.25">
      <c r="A724">
        <v>723</v>
      </c>
      <c r="B724" t="s">
        <v>473</v>
      </c>
      <c r="C724" t="s">
        <v>7</v>
      </c>
      <c r="D724" t="s">
        <v>47</v>
      </c>
      <c r="E724">
        <v>52750</v>
      </c>
      <c r="F724" t="s">
        <v>15</v>
      </c>
      <c r="G724" t="s">
        <v>26</v>
      </c>
      <c r="H724">
        <f>E724*0.033</f>
        <v>1740.75</v>
      </c>
      <c r="I724">
        <f t="shared" si="135"/>
        <v>54490.75</v>
      </c>
    </row>
    <row r="725" spans="1:9" x14ac:dyDescent="0.25">
      <c r="A725">
        <v>724</v>
      </c>
      <c r="B725" t="s">
        <v>712</v>
      </c>
      <c r="C725" t="s">
        <v>12</v>
      </c>
      <c r="D725" t="s">
        <v>21</v>
      </c>
      <c r="E725">
        <v>85670</v>
      </c>
      <c r="F725" t="s">
        <v>19</v>
      </c>
      <c r="G725" t="s">
        <v>26</v>
      </c>
      <c r="H725">
        <f>E725*0.028</f>
        <v>2398.7600000000002</v>
      </c>
      <c r="I725">
        <f t="shared" si="135"/>
        <v>88068.76</v>
      </c>
    </row>
    <row r="726" spans="1:9" x14ac:dyDescent="0.25">
      <c r="A726">
        <v>725</v>
      </c>
      <c r="B726" t="s">
        <v>713</v>
      </c>
      <c r="C726" t="s">
        <v>7</v>
      </c>
      <c r="D726" t="s">
        <v>31</v>
      </c>
      <c r="E726">
        <v>61700</v>
      </c>
      <c r="F726" t="s">
        <v>19</v>
      </c>
      <c r="G726" t="s">
        <v>26</v>
      </c>
      <c r="H726">
        <f>E726*0.024</f>
        <v>1480.8</v>
      </c>
      <c r="I726">
        <f t="shared" si="135"/>
        <v>63180.800000000003</v>
      </c>
    </row>
    <row r="727" spans="1:9" x14ac:dyDescent="0.25">
      <c r="A727">
        <v>726</v>
      </c>
      <c r="B727" t="s">
        <v>714</v>
      </c>
      <c r="C727" t="s">
        <v>7</v>
      </c>
      <c r="D727" t="s">
        <v>18</v>
      </c>
      <c r="E727">
        <v>66140</v>
      </c>
      <c r="F727" t="s">
        <v>15</v>
      </c>
      <c r="G727" t="s">
        <v>14</v>
      </c>
      <c r="H727">
        <f>E727*0.054</f>
        <v>3571.56</v>
      </c>
      <c r="I727">
        <f>E727+H727</f>
        <v>69711.56</v>
      </c>
    </row>
    <row r="728" spans="1:9" x14ac:dyDescent="0.25">
      <c r="A728">
        <v>727</v>
      </c>
      <c r="B728" t="s">
        <v>715</v>
      </c>
      <c r="C728" t="s">
        <v>7</v>
      </c>
      <c r="D728" t="s">
        <v>63</v>
      </c>
      <c r="E728">
        <v>51860</v>
      </c>
      <c r="F728" t="s">
        <v>19</v>
      </c>
      <c r="G728" t="s">
        <v>14</v>
      </c>
      <c r="H728">
        <f>E728*0.058</f>
        <v>3007.88</v>
      </c>
      <c r="I728">
        <f>E728+H728</f>
        <v>54867.88</v>
      </c>
    </row>
    <row r="729" spans="1:9" x14ac:dyDescent="0.25">
      <c r="A729">
        <v>728</v>
      </c>
      <c r="B729" t="s">
        <v>250</v>
      </c>
      <c r="C729" t="s">
        <v>7</v>
      </c>
      <c r="D729" t="s">
        <v>25</v>
      </c>
      <c r="E729">
        <v>52670</v>
      </c>
      <c r="F729" t="s">
        <v>15</v>
      </c>
      <c r="G729" t="s">
        <v>26</v>
      </c>
      <c r="H729">
        <f>E729*0.027</f>
        <v>1422.09</v>
      </c>
      <c r="I729">
        <f>E729+H729</f>
        <v>54092.09</v>
      </c>
    </row>
    <row r="730" spans="1:9" x14ac:dyDescent="0.25">
      <c r="A730">
        <v>729</v>
      </c>
      <c r="B730" t="s">
        <v>716</v>
      </c>
      <c r="C730" t="s">
        <v>12</v>
      </c>
      <c r="D730" t="s">
        <v>18</v>
      </c>
      <c r="E730">
        <v>61210</v>
      </c>
      <c r="F730" t="s">
        <v>19</v>
      </c>
      <c r="G730" t="s">
        <v>16</v>
      </c>
    </row>
    <row r="731" spans="1:9" x14ac:dyDescent="0.25">
      <c r="A731">
        <v>730</v>
      </c>
      <c r="B731" t="s">
        <v>717</v>
      </c>
      <c r="C731" t="s">
        <v>12</v>
      </c>
      <c r="D731" t="s">
        <v>31</v>
      </c>
      <c r="E731">
        <v>68980</v>
      </c>
      <c r="F731" t="s">
        <v>19</v>
      </c>
      <c r="G731" t="s">
        <v>26</v>
      </c>
      <c r="H731">
        <f>E731*0.024</f>
        <v>1655.52</v>
      </c>
      <c r="I731">
        <f t="shared" ref="I731:I732" si="136">E731+H731</f>
        <v>70635.520000000004</v>
      </c>
    </row>
    <row r="732" spans="1:9" x14ac:dyDescent="0.25">
      <c r="A732">
        <v>731</v>
      </c>
      <c r="B732" t="s">
        <v>718</v>
      </c>
      <c r="C732" t="s">
        <v>12</v>
      </c>
      <c r="D732" t="s">
        <v>50</v>
      </c>
      <c r="E732">
        <v>29610</v>
      </c>
      <c r="F732" t="s">
        <v>15</v>
      </c>
      <c r="G732" t="s">
        <v>26</v>
      </c>
      <c r="H732">
        <f>E732*0.02</f>
        <v>592.20000000000005</v>
      </c>
      <c r="I732">
        <f t="shared" si="136"/>
        <v>30202.2</v>
      </c>
    </row>
    <row r="733" spans="1:9" x14ac:dyDescent="0.25">
      <c r="A733">
        <v>732</v>
      </c>
      <c r="B733" t="s">
        <v>719</v>
      </c>
      <c r="C733" t="s">
        <v>12</v>
      </c>
      <c r="D733" t="s">
        <v>13</v>
      </c>
      <c r="E733">
        <v>114430</v>
      </c>
      <c r="F733" t="s">
        <v>9</v>
      </c>
      <c r="G733" t="s">
        <v>14</v>
      </c>
      <c r="H733">
        <f>E733*0.043</f>
        <v>4920.49</v>
      </c>
      <c r="I733">
        <f>E733+H733</f>
        <v>119350.49</v>
      </c>
    </row>
    <row r="734" spans="1:9" x14ac:dyDescent="0.25">
      <c r="A734">
        <v>733</v>
      </c>
      <c r="B734" t="s">
        <v>720</v>
      </c>
      <c r="C734" t="s">
        <v>7</v>
      </c>
      <c r="D734" t="s">
        <v>34</v>
      </c>
      <c r="E734">
        <v>53760</v>
      </c>
      <c r="F734" t="s">
        <v>15</v>
      </c>
      <c r="G734" t="s">
        <v>26</v>
      </c>
      <c r="H734">
        <f>E734*0.032</f>
        <v>1720.32</v>
      </c>
      <c r="I734">
        <f t="shared" ref="I734:I737" si="137">E734+H734</f>
        <v>55480.32</v>
      </c>
    </row>
    <row r="735" spans="1:9" x14ac:dyDescent="0.25">
      <c r="A735">
        <v>734</v>
      </c>
      <c r="B735" t="s">
        <v>721</v>
      </c>
      <c r="C735" t="s">
        <v>7</v>
      </c>
      <c r="D735" t="s">
        <v>8</v>
      </c>
      <c r="E735">
        <v>91310</v>
      </c>
      <c r="F735" t="s">
        <v>15</v>
      </c>
      <c r="G735" t="s">
        <v>26</v>
      </c>
      <c r="H735">
        <f>E735*0.021</f>
        <v>1917.5100000000002</v>
      </c>
      <c r="I735">
        <f t="shared" si="137"/>
        <v>93227.51</v>
      </c>
    </row>
    <row r="736" spans="1:9" x14ac:dyDescent="0.25">
      <c r="A736">
        <v>735</v>
      </c>
      <c r="B736" t="s">
        <v>722</v>
      </c>
      <c r="C736" t="s">
        <v>7</v>
      </c>
      <c r="D736" t="s">
        <v>28</v>
      </c>
      <c r="E736">
        <v>117840</v>
      </c>
      <c r="F736" t="s">
        <v>19</v>
      </c>
      <c r="G736" t="s">
        <v>26</v>
      </c>
      <c r="H736">
        <f>E736*0.023</f>
        <v>2710.32</v>
      </c>
      <c r="I736">
        <f t="shared" si="137"/>
        <v>120550.32</v>
      </c>
    </row>
    <row r="737" spans="1:9" x14ac:dyDescent="0.25">
      <c r="A737">
        <v>736</v>
      </c>
      <c r="B737" t="s">
        <v>723</v>
      </c>
      <c r="C737" t="s">
        <v>12</v>
      </c>
      <c r="D737" t="s">
        <v>34</v>
      </c>
      <c r="E737">
        <v>31830</v>
      </c>
      <c r="F737" t="s">
        <v>9</v>
      </c>
      <c r="G737" t="s">
        <v>26</v>
      </c>
      <c r="H737">
        <f>E737*0.032</f>
        <v>1018.5600000000001</v>
      </c>
      <c r="I737">
        <f t="shared" si="137"/>
        <v>32848.559999999998</v>
      </c>
    </row>
    <row r="738" spans="1:9" x14ac:dyDescent="0.25">
      <c r="A738">
        <v>737</v>
      </c>
      <c r="B738" t="s">
        <v>724</v>
      </c>
      <c r="C738" t="s">
        <v>7</v>
      </c>
      <c r="D738" t="s">
        <v>18</v>
      </c>
      <c r="E738">
        <v>32980</v>
      </c>
      <c r="F738" t="s">
        <v>9</v>
      </c>
      <c r="G738" t="s">
        <v>16</v>
      </c>
    </row>
    <row r="739" spans="1:9" x14ac:dyDescent="0.25">
      <c r="A739">
        <v>738</v>
      </c>
      <c r="B739" t="s">
        <v>725</v>
      </c>
      <c r="C739" t="s">
        <v>7</v>
      </c>
      <c r="D739" t="s">
        <v>13</v>
      </c>
      <c r="E739">
        <v>47360</v>
      </c>
      <c r="F739" t="s">
        <v>15</v>
      </c>
      <c r="G739" t="s">
        <v>22</v>
      </c>
      <c r="H739">
        <f>E739*0.011</f>
        <v>520.95999999999992</v>
      </c>
      <c r="I739">
        <f>H739+E739</f>
        <v>47880.959999999999</v>
      </c>
    </row>
    <row r="740" spans="1:9" x14ac:dyDescent="0.25">
      <c r="A740">
        <v>739</v>
      </c>
      <c r="B740" t="s">
        <v>726</v>
      </c>
      <c r="C740" t="s">
        <v>12</v>
      </c>
      <c r="D740" t="s">
        <v>13</v>
      </c>
      <c r="E740">
        <v>86740</v>
      </c>
      <c r="F740" t="s">
        <v>9</v>
      </c>
      <c r="G740" t="s">
        <v>10</v>
      </c>
      <c r="H740">
        <f>E740*0.061</f>
        <v>5291.14</v>
      </c>
      <c r="I740">
        <f>E740+H740</f>
        <v>92031.14</v>
      </c>
    </row>
    <row r="741" spans="1:9" x14ac:dyDescent="0.25">
      <c r="A741">
        <v>740</v>
      </c>
      <c r="B741" t="s">
        <v>727</v>
      </c>
      <c r="C741" t="s">
        <v>12</v>
      </c>
      <c r="D741" t="s">
        <v>21</v>
      </c>
      <c r="E741">
        <v>87400</v>
      </c>
      <c r="F741" t="s">
        <v>19</v>
      </c>
      <c r="G741" t="s">
        <v>26</v>
      </c>
      <c r="H741">
        <f>E741*0.028</f>
        <v>2447.2000000000003</v>
      </c>
      <c r="I741">
        <f>E741+H741</f>
        <v>89847.2</v>
      </c>
    </row>
    <row r="742" spans="1:9" x14ac:dyDescent="0.25">
      <c r="A742">
        <v>741</v>
      </c>
      <c r="B742" t="s">
        <v>697</v>
      </c>
      <c r="C742" t="s">
        <v>7</v>
      </c>
      <c r="D742" t="s">
        <v>13</v>
      </c>
      <c r="E742">
        <v>61620</v>
      </c>
      <c r="F742" t="s">
        <v>9</v>
      </c>
      <c r="G742" t="s">
        <v>22</v>
      </c>
      <c r="H742">
        <f>E742*0.011</f>
        <v>677.81999999999994</v>
      </c>
      <c r="I742">
        <f>H742+E742</f>
        <v>62297.82</v>
      </c>
    </row>
    <row r="743" spans="1:9" x14ac:dyDescent="0.25">
      <c r="A743">
        <v>742</v>
      </c>
      <c r="B743" t="s">
        <v>728</v>
      </c>
      <c r="C743" t="s">
        <v>12</v>
      </c>
      <c r="D743" t="s">
        <v>31</v>
      </c>
      <c r="E743">
        <v>75090</v>
      </c>
      <c r="F743" t="s">
        <v>9</v>
      </c>
      <c r="G743" t="s">
        <v>26</v>
      </c>
      <c r="H743">
        <f>E743*0.024</f>
        <v>1802.16</v>
      </c>
      <c r="I743">
        <f t="shared" ref="I743:I744" si="138">E743+H743</f>
        <v>76892.160000000003</v>
      </c>
    </row>
    <row r="744" spans="1:9" x14ac:dyDescent="0.25">
      <c r="A744">
        <v>743</v>
      </c>
      <c r="B744" t="s">
        <v>729</v>
      </c>
      <c r="C744" t="s">
        <v>7</v>
      </c>
      <c r="D744" t="s">
        <v>50</v>
      </c>
      <c r="E744">
        <v>78020</v>
      </c>
      <c r="F744" t="s">
        <v>19</v>
      </c>
      <c r="G744" t="s">
        <v>26</v>
      </c>
      <c r="H744">
        <f>E744*0.02</f>
        <v>1560.4</v>
      </c>
      <c r="I744">
        <f t="shared" si="138"/>
        <v>79580.399999999994</v>
      </c>
    </row>
    <row r="745" spans="1:9" x14ac:dyDescent="0.25">
      <c r="A745">
        <v>744</v>
      </c>
      <c r="B745" t="s">
        <v>108</v>
      </c>
      <c r="C745" t="s">
        <v>7</v>
      </c>
      <c r="D745" t="s">
        <v>28</v>
      </c>
      <c r="E745">
        <v>88690</v>
      </c>
      <c r="F745" t="s">
        <v>15</v>
      </c>
      <c r="G745" t="s">
        <v>10</v>
      </c>
      <c r="H745">
        <f>E745*0.072</f>
        <v>6385.6799999999994</v>
      </c>
      <c r="I745">
        <f>E745+H745</f>
        <v>95075.68</v>
      </c>
    </row>
    <row r="746" spans="1:9" x14ac:dyDescent="0.25">
      <c r="A746">
        <v>745</v>
      </c>
      <c r="B746" t="s">
        <v>730</v>
      </c>
      <c r="C746" t="s">
        <v>12</v>
      </c>
      <c r="D746" t="s">
        <v>47</v>
      </c>
      <c r="E746">
        <v>92340</v>
      </c>
      <c r="F746" t="s">
        <v>19</v>
      </c>
      <c r="G746" t="s">
        <v>14</v>
      </c>
      <c r="H746">
        <f>E746*0.054</f>
        <v>4986.3599999999997</v>
      </c>
      <c r="I746">
        <f>E746+H746</f>
        <v>97326.36</v>
      </c>
    </row>
    <row r="747" spans="1:9" x14ac:dyDescent="0.25">
      <c r="A747">
        <v>746</v>
      </c>
      <c r="B747" t="s">
        <v>448</v>
      </c>
      <c r="C747" t="s">
        <v>12</v>
      </c>
      <c r="D747" t="s">
        <v>31</v>
      </c>
      <c r="E747">
        <v>80700</v>
      </c>
      <c r="F747" t="s">
        <v>15</v>
      </c>
      <c r="G747" t="s">
        <v>22</v>
      </c>
      <c r="H747">
        <f t="shared" ref="H747:H748" si="139">E747*0.018</f>
        <v>1452.6</v>
      </c>
      <c r="I747">
        <f t="shared" ref="I747:I748" si="140">H747+E747</f>
        <v>82152.600000000006</v>
      </c>
    </row>
    <row r="748" spans="1:9" x14ac:dyDescent="0.25">
      <c r="A748">
        <v>747</v>
      </c>
      <c r="B748" t="s">
        <v>731</v>
      </c>
      <c r="C748" t="s">
        <v>12</v>
      </c>
      <c r="D748" t="s">
        <v>31</v>
      </c>
      <c r="E748">
        <v>58830</v>
      </c>
      <c r="F748" t="s">
        <v>15</v>
      </c>
      <c r="G748" t="s">
        <v>22</v>
      </c>
      <c r="H748">
        <f t="shared" si="139"/>
        <v>1058.9399999999998</v>
      </c>
      <c r="I748">
        <f t="shared" si="140"/>
        <v>59888.94</v>
      </c>
    </row>
    <row r="749" spans="1:9" x14ac:dyDescent="0.25">
      <c r="A749">
        <v>748</v>
      </c>
      <c r="B749" t="s">
        <v>732</v>
      </c>
      <c r="C749" t="s">
        <v>12</v>
      </c>
      <c r="D749" t="s">
        <v>47</v>
      </c>
      <c r="E749">
        <v>32140</v>
      </c>
      <c r="F749" t="s">
        <v>19</v>
      </c>
      <c r="G749" t="s">
        <v>14</v>
      </c>
      <c r="H749">
        <f>E749*0.054</f>
        <v>1735.56</v>
      </c>
      <c r="I749">
        <f>E749+H749</f>
        <v>33875.56</v>
      </c>
    </row>
    <row r="750" spans="1:9" x14ac:dyDescent="0.25">
      <c r="A750">
        <v>749</v>
      </c>
      <c r="B750" t="s">
        <v>733</v>
      </c>
      <c r="C750" t="s">
        <v>7</v>
      </c>
      <c r="D750" t="s">
        <v>50</v>
      </c>
      <c r="E750">
        <v>102520</v>
      </c>
      <c r="F750" t="s">
        <v>15</v>
      </c>
      <c r="G750" t="s">
        <v>22</v>
      </c>
      <c r="H750">
        <f>E750*0.012</f>
        <v>1230.24</v>
      </c>
      <c r="I750">
        <f>H750+E750</f>
        <v>103750.24</v>
      </c>
    </row>
    <row r="751" spans="1:9" x14ac:dyDescent="0.25">
      <c r="A751">
        <v>750</v>
      </c>
      <c r="B751" t="s">
        <v>734</v>
      </c>
      <c r="C751" t="s">
        <v>7</v>
      </c>
      <c r="D751" t="s">
        <v>25</v>
      </c>
      <c r="E751">
        <v>79590</v>
      </c>
      <c r="F751" t="s">
        <v>15</v>
      </c>
      <c r="G751" t="s">
        <v>48</v>
      </c>
      <c r="H751" s="1">
        <f>E751*0.005</f>
        <v>397.95</v>
      </c>
      <c r="I751">
        <f>H751+E751</f>
        <v>79987.95</v>
      </c>
    </row>
    <row r="752" spans="1:9" x14ac:dyDescent="0.25">
      <c r="A752">
        <v>751</v>
      </c>
      <c r="B752" t="s">
        <v>735</v>
      </c>
      <c r="C752" t="s">
        <v>12</v>
      </c>
      <c r="D752" t="s">
        <v>21</v>
      </c>
      <c r="E752">
        <v>28970</v>
      </c>
      <c r="F752" t="s">
        <v>9</v>
      </c>
      <c r="G752" t="s">
        <v>10</v>
      </c>
      <c r="H752">
        <f>E752*0.076</f>
        <v>2201.7199999999998</v>
      </c>
      <c r="I752">
        <f>H752+E752</f>
        <v>31171.72</v>
      </c>
    </row>
    <row r="753" spans="1:9" x14ac:dyDescent="0.25">
      <c r="A753">
        <v>752</v>
      </c>
      <c r="B753" t="s">
        <v>736</v>
      </c>
      <c r="C753" t="s">
        <v>12</v>
      </c>
      <c r="D753" t="s">
        <v>25</v>
      </c>
      <c r="E753">
        <v>92700</v>
      </c>
      <c r="F753" t="s">
        <v>19</v>
      </c>
      <c r="G753" t="s">
        <v>26</v>
      </c>
      <c r="H753">
        <f>E753*0.027</f>
        <v>2502.9</v>
      </c>
      <c r="I753">
        <f>E753+H753</f>
        <v>95202.9</v>
      </c>
    </row>
    <row r="754" spans="1:9" x14ac:dyDescent="0.25">
      <c r="A754">
        <v>753</v>
      </c>
      <c r="B754" t="s">
        <v>737</v>
      </c>
      <c r="C754" t="s">
        <v>12</v>
      </c>
      <c r="D754" t="s">
        <v>50</v>
      </c>
      <c r="E754">
        <v>36150</v>
      </c>
      <c r="F754" t="s">
        <v>19</v>
      </c>
      <c r="G754" t="s">
        <v>22</v>
      </c>
      <c r="H754">
        <f>E754*0.012</f>
        <v>433.8</v>
      </c>
      <c r="I754">
        <f>H754+E754</f>
        <v>36583.800000000003</v>
      </c>
    </row>
    <row r="755" spans="1:9" x14ac:dyDescent="0.25">
      <c r="A755">
        <v>754</v>
      </c>
      <c r="B755" t="s">
        <v>716</v>
      </c>
      <c r="C755" t="s">
        <v>12</v>
      </c>
      <c r="D755" t="s">
        <v>18</v>
      </c>
      <c r="E755">
        <v>61210</v>
      </c>
      <c r="F755" t="s">
        <v>15</v>
      </c>
      <c r="G755" t="s">
        <v>26</v>
      </c>
      <c r="H755">
        <f t="shared" ref="H755" si="141">E755*0.021</f>
        <v>1285.4100000000001</v>
      </c>
      <c r="I755">
        <f t="shared" ref="I755:I756" si="142">E755+H755</f>
        <v>62495.41</v>
      </c>
    </row>
    <row r="756" spans="1:9" x14ac:dyDescent="0.25">
      <c r="A756">
        <v>755</v>
      </c>
      <c r="B756" t="s">
        <v>738</v>
      </c>
      <c r="C756" t="s">
        <v>7</v>
      </c>
      <c r="D756" t="s">
        <v>50</v>
      </c>
      <c r="E756">
        <v>52960</v>
      </c>
      <c r="F756" t="s">
        <v>9</v>
      </c>
      <c r="G756" t="s">
        <v>26</v>
      </c>
      <c r="H756">
        <f>E756*0.02</f>
        <v>1059.2</v>
      </c>
      <c r="I756">
        <f t="shared" si="142"/>
        <v>54019.199999999997</v>
      </c>
    </row>
    <row r="757" spans="1:9" x14ac:dyDescent="0.25">
      <c r="A757">
        <v>756</v>
      </c>
      <c r="B757" t="s">
        <v>314</v>
      </c>
      <c r="C757" t="s">
        <v>7</v>
      </c>
      <c r="D757" t="s">
        <v>39</v>
      </c>
      <c r="E757">
        <v>84170</v>
      </c>
      <c r="F757" t="s">
        <v>9</v>
      </c>
      <c r="G757" t="s">
        <v>16</v>
      </c>
    </row>
    <row r="758" spans="1:9" x14ac:dyDescent="0.25">
      <c r="A758">
        <v>757</v>
      </c>
      <c r="B758" t="s">
        <v>739</v>
      </c>
      <c r="C758" t="s">
        <v>12</v>
      </c>
      <c r="D758" t="s">
        <v>34</v>
      </c>
      <c r="E758">
        <v>31920</v>
      </c>
      <c r="F758" t="s">
        <v>19</v>
      </c>
      <c r="G758" t="s">
        <v>26</v>
      </c>
      <c r="H758">
        <f>E758*0.032</f>
        <v>1021.44</v>
      </c>
      <c r="I758">
        <f>E758+H758</f>
        <v>32941.440000000002</v>
      </c>
    </row>
    <row r="759" spans="1:9" x14ac:dyDescent="0.25">
      <c r="A759">
        <v>758</v>
      </c>
      <c r="B759" t="s">
        <v>740</v>
      </c>
      <c r="C759" t="s">
        <v>12</v>
      </c>
      <c r="D759" t="s">
        <v>34</v>
      </c>
      <c r="E759">
        <v>104210</v>
      </c>
      <c r="F759" t="s">
        <v>15</v>
      </c>
      <c r="G759" t="s">
        <v>10</v>
      </c>
      <c r="H759">
        <f>E759*0.062</f>
        <v>6461.0199999999995</v>
      </c>
      <c r="I759">
        <f>E759+H759</f>
        <v>110671.02</v>
      </c>
    </row>
    <row r="760" spans="1:9" x14ac:dyDescent="0.25">
      <c r="A760">
        <v>759</v>
      </c>
      <c r="B760" t="s">
        <v>335</v>
      </c>
      <c r="C760" t="s">
        <v>12</v>
      </c>
      <c r="D760" t="s">
        <v>34</v>
      </c>
      <c r="E760">
        <v>38440</v>
      </c>
      <c r="F760" t="s">
        <v>15</v>
      </c>
      <c r="G760" t="s">
        <v>22</v>
      </c>
      <c r="H760">
        <f>E760*0.01</f>
        <v>384.40000000000003</v>
      </c>
      <c r="I760">
        <f>H760+E760</f>
        <v>38824.400000000001</v>
      </c>
    </row>
    <row r="761" spans="1:9" x14ac:dyDescent="0.25">
      <c r="A761">
        <v>760</v>
      </c>
      <c r="B761" t="s">
        <v>719</v>
      </c>
      <c r="C761" t="s">
        <v>12</v>
      </c>
      <c r="D761" t="s">
        <v>13</v>
      </c>
      <c r="E761">
        <v>114430</v>
      </c>
      <c r="F761" t="s">
        <v>19</v>
      </c>
      <c r="G761" t="s">
        <v>10</v>
      </c>
      <c r="H761">
        <f>E761*0.061</f>
        <v>6980.23</v>
      </c>
      <c r="I761">
        <f>E761+H761</f>
        <v>121410.23</v>
      </c>
    </row>
    <row r="762" spans="1:9" x14ac:dyDescent="0.25">
      <c r="A762">
        <v>761</v>
      </c>
      <c r="B762" t="s">
        <v>334</v>
      </c>
      <c r="C762" t="s">
        <v>7</v>
      </c>
      <c r="D762" t="s">
        <v>34</v>
      </c>
      <c r="E762">
        <v>104340</v>
      </c>
      <c r="F762" t="s">
        <v>19</v>
      </c>
      <c r="G762" t="s">
        <v>22</v>
      </c>
      <c r="H762">
        <f>E762*0.01</f>
        <v>1043.4000000000001</v>
      </c>
      <c r="I762">
        <f>H762+E762</f>
        <v>105383.4</v>
      </c>
    </row>
    <row r="763" spans="1:9" x14ac:dyDescent="0.25">
      <c r="A763">
        <v>762</v>
      </c>
      <c r="B763" t="s">
        <v>741</v>
      </c>
      <c r="C763" t="s">
        <v>7</v>
      </c>
      <c r="D763" t="s">
        <v>63</v>
      </c>
      <c r="E763">
        <v>40750</v>
      </c>
      <c r="F763" t="s">
        <v>9</v>
      </c>
      <c r="G763" t="s">
        <v>48</v>
      </c>
      <c r="H763" s="1">
        <f>E763*0.005</f>
        <v>203.75</v>
      </c>
      <c r="I763">
        <f>H763+E763</f>
        <v>40953.75</v>
      </c>
    </row>
    <row r="764" spans="1:9" x14ac:dyDescent="0.25">
      <c r="A764">
        <v>763</v>
      </c>
      <c r="B764" t="s">
        <v>742</v>
      </c>
      <c r="C764" t="s">
        <v>12</v>
      </c>
      <c r="D764" t="s">
        <v>39</v>
      </c>
      <c r="E764">
        <v>98020</v>
      </c>
      <c r="F764" t="s">
        <v>15</v>
      </c>
      <c r="G764" t="s">
        <v>10</v>
      </c>
      <c r="H764">
        <f>E764*0.063</f>
        <v>6175.26</v>
      </c>
      <c r="I764">
        <f>E764+H764</f>
        <v>104195.26</v>
      </c>
    </row>
    <row r="765" spans="1:9" x14ac:dyDescent="0.25">
      <c r="A765">
        <v>764</v>
      </c>
      <c r="B765" t="s">
        <v>743</v>
      </c>
      <c r="C765" t="s">
        <v>12</v>
      </c>
      <c r="D765" t="s">
        <v>8</v>
      </c>
      <c r="E765">
        <v>96620</v>
      </c>
      <c r="F765" t="s">
        <v>9</v>
      </c>
      <c r="G765" t="s">
        <v>22</v>
      </c>
      <c r="H765">
        <f>E765*0.012</f>
        <v>1159.44</v>
      </c>
      <c r="I765">
        <f>H765+E765</f>
        <v>97779.44</v>
      </c>
    </row>
    <row r="766" spans="1:9" x14ac:dyDescent="0.25">
      <c r="A766">
        <v>765</v>
      </c>
      <c r="B766" t="s">
        <v>744</v>
      </c>
      <c r="C766" t="s">
        <v>7</v>
      </c>
      <c r="D766" t="s">
        <v>47</v>
      </c>
      <c r="E766">
        <v>40400</v>
      </c>
      <c r="F766" t="s">
        <v>15</v>
      </c>
      <c r="G766" t="s">
        <v>10</v>
      </c>
      <c r="H766">
        <f>E766*0.084</f>
        <v>3393.6000000000004</v>
      </c>
      <c r="I766">
        <f>E766+H766</f>
        <v>43793.599999999999</v>
      </c>
    </row>
    <row r="767" spans="1:9" x14ac:dyDescent="0.25">
      <c r="A767">
        <v>766</v>
      </c>
      <c r="B767" t="s">
        <v>745</v>
      </c>
      <c r="C767" t="s">
        <v>7</v>
      </c>
      <c r="D767" t="s">
        <v>34</v>
      </c>
      <c r="E767">
        <v>81220</v>
      </c>
      <c r="F767" t="s">
        <v>9</v>
      </c>
      <c r="G767" t="s">
        <v>22</v>
      </c>
      <c r="H767">
        <f>E767*0.01</f>
        <v>812.2</v>
      </c>
      <c r="I767">
        <f>H767+E767</f>
        <v>82032.2</v>
      </c>
    </row>
    <row r="768" spans="1:9" x14ac:dyDescent="0.25">
      <c r="A768">
        <v>767</v>
      </c>
      <c r="B768" t="s">
        <v>746</v>
      </c>
      <c r="C768" t="s">
        <v>7</v>
      </c>
      <c r="D768" t="s">
        <v>39</v>
      </c>
      <c r="E768">
        <v>33840</v>
      </c>
      <c r="F768" t="s">
        <v>9</v>
      </c>
      <c r="G768" t="s">
        <v>16</v>
      </c>
    </row>
    <row r="769" spans="1:9" x14ac:dyDescent="0.25">
      <c r="A769">
        <v>768</v>
      </c>
      <c r="B769" t="s">
        <v>747</v>
      </c>
      <c r="C769" t="s">
        <v>7</v>
      </c>
      <c r="D769" t="s">
        <v>47</v>
      </c>
      <c r="E769">
        <v>75880</v>
      </c>
      <c r="F769" t="s">
        <v>9</v>
      </c>
      <c r="G769" t="s">
        <v>26</v>
      </c>
      <c r="H769">
        <f>E769*0.033</f>
        <v>2504.04</v>
      </c>
      <c r="I769">
        <f>E769+H769</f>
        <v>78384.039999999994</v>
      </c>
    </row>
    <row r="770" spans="1:9" x14ac:dyDescent="0.25">
      <c r="A770">
        <v>769</v>
      </c>
      <c r="B770" t="s">
        <v>748</v>
      </c>
      <c r="C770" t="s">
        <v>7</v>
      </c>
      <c r="D770" t="s">
        <v>13</v>
      </c>
      <c r="E770">
        <v>81380</v>
      </c>
      <c r="F770" t="s">
        <v>9</v>
      </c>
      <c r="G770" t="s">
        <v>16</v>
      </c>
    </row>
    <row r="771" spans="1:9" x14ac:dyDescent="0.25">
      <c r="A771">
        <v>770</v>
      </c>
      <c r="B771" t="s">
        <v>749</v>
      </c>
      <c r="C771" t="s">
        <v>7</v>
      </c>
      <c r="D771" t="s">
        <v>47</v>
      </c>
      <c r="E771">
        <v>71490</v>
      </c>
      <c r="F771" t="s">
        <v>15</v>
      </c>
      <c r="G771" t="s">
        <v>16</v>
      </c>
    </row>
    <row r="772" spans="1:9" x14ac:dyDescent="0.25">
      <c r="A772">
        <v>771</v>
      </c>
      <c r="B772" t="s">
        <v>750</v>
      </c>
      <c r="C772" t="s">
        <v>12</v>
      </c>
      <c r="D772" t="s">
        <v>34</v>
      </c>
      <c r="E772">
        <v>91930</v>
      </c>
      <c r="F772" t="s">
        <v>19</v>
      </c>
      <c r="G772" t="s">
        <v>26</v>
      </c>
      <c r="H772">
        <f>E772*0.032</f>
        <v>2941.76</v>
      </c>
      <c r="I772">
        <f t="shared" ref="I772:I774" si="143">E772+H772</f>
        <v>94871.76</v>
      </c>
    </row>
    <row r="773" spans="1:9" x14ac:dyDescent="0.25">
      <c r="A773">
        <v>772</v>
      </c>
      <c r="B773" t="s">
        <v>751</v>
      </c>
      <c r="C773" t="s">
        <v>12</v>
      </c>
      <c r="D773" t="s">
        <v>13</v>
      </c>
      <c r="E773">
        <v>107790</v>
      </c>
      <c r="F773" t="s">
        <v>19</v>
      </c>
      <c r="G773" t="s">
        <v>26</v>
      </c>
      <c r="H773">
        <f>E773*0.035</f>
        <v>3772.6500000000005</v>
      </c>
      <c r="I773">
        <f t="shared" si="143"/>
        <v>111562.65</v>
      </c>
    </row>
    <row r="774" spans="1:9" x14ac:dyDescent="0.25">
      <c r="A774">
        <v>773</v>
      </c>
      <c r="B774" t="s">
        <v>752</v>
      </c>
      <c r="C774" t="s">
        <v>12</v>
      </c>
      <c r="D774" t="s">
        <v>34</v>
      </c>
      <c r="E774">
        <v>69970</v>
      </c>
      <c r="F774" t="s">
        <v>15</v>
      </c>
      <c r="G774" t="s">
        <v>26</v>
      </c>
      <c r="H774">
        <f>E774*0.032</f>
        <v>2239.04</v>
      </c>
      <c r="I774">
        <f t="shared" si="143"/>
        <v>72209.039999999994</v>
      </c>
    </row>
    <row r="775" spans="1:9" x14ac:dyDescent="0.25">
      <c r="A775">
        <v>774</v>
      </c>
      <c r="B775" t="s">
        <v>176</v>
      </c>
      <c r="C775" t="s">
        <v>12</v>
      </c>
      <c r="D775" t="s">
        <v>13</v>
      </c>
      <c r="E775">
        <v>44300</v>
      </c>
      <c r="F775" t="s">
        <v>9</v>
      </c>
      <c r="G775" t="s">
        <v>22</v>
      </c>
      <c r="H775">
        <f>E775*0.011</f>
        <v>487.29999999999995</v>
      </c>
      <c r="I775">
        <f>H775+E775</f>
        <v>44787.3</v>
      </c>
    </row>
    <row r="776" spans="1:9" x14ac:dyDescent="0.25">
      <c r="A776">
        <v>775</v>
      </c>
      <c r="B776" t="s">
        <v>753</v>
      </c>
      <c r="C776" t="s">
        <v>12</v>
      </c>
      <c r="D776" t="s">
        <v>50</v>
      </c>
      <c r="E776">
        <v>114180</v>
      </c>
      <c r="F776" t="s">
        <v>9</v>
      </c>
      <c r="G776" t="s">
        <v>10</v>
      </c>
      <c r="H776">
        <f>E776*0.071</f>
        <v>8106.7799999999988</v>
      </c>
      <c r="I776">
        <f>E776+H776</f>
        <v>122286.78</v>
      </c>
    </row>
    <row r="777" spans="1:9" x14ac:dyDescent="0.25">
      <c r="A777">
        <v>776</v>
      </c>
      <c r="B777" t="s">
        <v>754</v>
      </c>
      <c r="C777" t="s">
        <v>7</v>
      </c>
      <c r="D777" t="s">
        <v>25</v>
      </c>
      <c r="E777">
        <v>85330</v>
      </c>
      <c r="F777" t="s">
        <v>15</v>
      </c>
      <c r="G777" t="s">
        <v>26</v>
      </c>
      <c r="H777">
        <f>E777*0.027</f>
        <v>2303.91</v>
      </c>
      <c r="I777">
        <f>E777+H777</f>
        <v>87633.91</v>
      </c>
    </row>
    <row r="778" spans="1:9" x14ac:dyDescent="0.25">
      <c r="A778">
        <v>777</v>
      </c>
      <c r="B778" t="s">
        <v>755</v>
      </c>
      <c r="C778" t="s">
        <v>12</v>
      </c>
      <c r="D778" t="s">
        <v>8</v>
      </c>
      <c r="E778">
        <v>36820</v>
      </c>
      <c r="F778" t="s">
        <v>15</v>
      </c>
      <c r="G778" t="s">
        <v>14</v>
      </c>
      <c r="H778">
        <f>E778*0.051</f>
        <v>1877.82</v>
      </c>
      <c r="I778">
        <f>E778+H778</f>
        <v>38697.82</v>
      </c>
    </row>
    <row r="779" spans="1:9" x14ac:dyDescent="0.25">
      <c r="A779">
        <v>778</v>
      </c>
      <c r="B779" t="s">
        <v>756</v>
      </c>
      <c r="C779" t="s">
        <v>7</v>
      </c>
      <c r="D779" t="s">
        <v>63</v>
      </c>
      <c r="E779">
        <v>116890</v>
      </c>
      <c r="F779" t="s">
        <v>19</v>
      </c>
      <c r="G779" t="s">
        <v>26</v>
      </c>
      <c r="H779">
        <f>E779*0.035</f>
        <v>4091.1500000000005</v>
      </c>
      <c r="I779">
        <f>E779+H779</f>
        <v>120981.15</v>
      </c>
    </row>
    <row r="780" spans="1:9" x14ac:dyDescent="0.25">
      <c r="A780">
        <v>779</v>
      </c>
      <c r="B780" t="s">
        <v>757</v>
      </c>
      <c r="C780" t="s">
        <v>7</v>
      </c>
      <c r="D780" t="s">
        <v>47</v>
      </c>
      <c r="E780">
        <v>78710</v>
      </c>
      <c r="F780" t="s">
        <v>19</v>
      </c>
      <c r="G780" t="s">
        <v>22</v>
      </c>
      <c r="H780">
        <f>E780*0.02</f>
        <v>1574.2</v>
      </c>
      <c r="I780">
        <f>H780+E780</f>
        <v>80284.2</v>
      </c>
    </row>
    <row r="781" spans="1:9" x14ac:dyDescent="0.25">
      <c r="A781">
        <v>780</v>
      </c>
      <c r="B781" t="s">
        <v>758</v>
      </c>
      <c r="C781" t="s">
        <v>12</v>
      </c>
      <c r="D781" t="s">
        <v>50</v>
      </c>
      <c r="E781">
        <v>86470</v>
      </c>
      <c r="F781" t="s">
        <v>19</v>
      </c>
      <c r="G781" t="s">
        <v>26</v>
      </c>
      <c r="H781">
        <f>E781*0.02</f>
        <v>1729.4</v>
      </c>
      <c r="I781">
        <f>E781+H781</f>
        <v>88199.4</v>
      </c>
    </row>
    <row r="782" spans="1:9" x14ac:dyDescent="0.25">
      <c r="A782">
        <v>781</v>
      </c>
      <c r="B782" t="s">
        <v>495</v>
      </c>
      <c r="C782" t="s">
        <v>12</v>
      </c>
      <c r="D782" t="s">
        <v>47</v>
      </c>
      <c r="E782">
        <v>35980</v>
      </c>
      <c r="F782" t="s">
        <v>9</v>
      </c>
      <c r="G782" t="s">
        <v>14</v>
      </c>
      <c r="H782">
        <f>E782*0.054</f>
        <v>1942.92</v>
      </c>
      <c r="I782">
        <f>E782+H782</f>
        <v>37922.92</v>
      </c>
    </row>
    <row r="783" spans="1:9" x14ac:dyDescent="0.25">
      <c r="A783">
        <v>782</v>
      </c>
      <c r="B783" t="s">
        <v>759</v>
      </c>
      <c r="C783" t="s">
        <v>12</v>
      </c>
      <c r="D783" t="s">
        <v>21</v>
      </c>
      <c r="E783">
        <v>77110</v>
      </c>
      <c r="F783" t="s">
        <v>15</v>
      </c>
      <c r="G783" t="s">
        <v>26</v>
      </c>
      <c r="H783">
        <f>E783*0.028</f>
        <v>2159.08</v>
      </c>
      <c r="I783">
        <f>E783+H783</f>
        <v>79269.08</v>
      </c>
    </row>
    <row r="784" spans="1:9" x14ac:dyDescent="0.25">
      <c r="A784">
        <v>783</v>
      </c>
      <c r="B784" t="s">
        <v>760</v>
      </c>
      <c r="C784" t="s">
        <v>12</v>
      </c>
      <c r="D784" t="s">
        <v>34</v>
      </c>
      <c r="E784">
        <v>86570</v>
      </c>
      <c r="F784" t="s">
        <v>19</v>
      </c>
      <c r="G784" t="s">
        <v>48</v>
      </c>
      <c r="H784" s="1">
        <f>E784*0.005</f>
        <v>432.85</v>
      </c>
      <c r="I784">
        <f>H784+E784</f>
        <v>87002.85</v>
      </c>
    </row>
    <row r="785" spans="1:9" x14ac:dyDescent="0.25">
      <c r="A785">
        <v>784</v>
      </c>
      <c r="B785" t="s">
        <v>761</v>
      </c>
      <c r="C785" t="s">
        <v>7</v>
      </c>
      <c r="D785" t="s">
        <v>31</v>
      </c>
      <c r="E785">
        <v>117850</v>
      </c>
      <c r="F785" t="s">
        <v>19</v>
      </c>
      <c r="G785" t="s">
        <v>14</v>
      </c>
      <c r="H785">
        <f>E785*0.05</f>
        <v>5892.5</v>
      </c>
      <c r="I785">
        <f>E785+H785</f>
        <v>123742.5</v>
      </c>
    </row>
    <row r="786" spans="1:9" x14ac:dyDescent="0.25">
      <c r="A786">
        <v>785</v>
      </c>
      <c r="B786" t="s">
        <v>762</v>
      </c>
      <c r="C786" t="s">
        <v>12</v>
      </c>
      <c r="D786" t="s">
        <v>63</v>
      </c>
      <c r="E786">
        <v>116500</v>
      </c>
      <c r="F786" t="s">
        <v>9</v>
      </c>
      <c r="G786" t="s">
        <v>16</v>
      </c>
    </row>
    <row r="787" spans="1:9" x14ac:dyDescent="0.25">
      <c r="A787">
        <v>786</v>
      </c>
      <c r="B787" t="s">
        <v>763</v>
      </c>
      <c r="C787" t="s">
        <v>12</v>
      </c>
      <c r="D787" t="s">
        <v>50</v>
      </c>
      <c r="E787">
        <v>80030</v>
      </c>
      <c r="F787" t="s">
        <v>19</v>
      </c>
      <c r="G787" t="s">
        <v>22</v>
      </c>
      <c r="H787">
        <f>E787*0.012</f>
        <v>960.36</v>
      </c>
      <c r="I787">
        <f>H787+E787</f>
        <v>80990.36</v>
      </c>
    </row>
    <row r="788" spans="1:9" x14ac:dyDescent="0.25">
      <c r="A788">
        <v>787</v>
      </c>
      <c r="B788" t="s">
        <v>668</v>
      </c>
      <c r="C788" t="s">
        <v>12</v>
      </c>
      <c r="D788" t="s">
        <v>21</v>
      </c>
      <c r="E788">
        <v>58940</v>
      </c>
      <c r="F788" t="s">
        <v>19</v>
      </c>
      <c r="G788" t="s">
        <v>26</v>
      </c>
      <c r="H788">
        <f>E788*0.028</f>
        <v>1650.32</v>
      </c>
      <c r="I788">
        <f>E788+H788</f>
        <v>60590.32</v>
      </c>
    </row>
    <row r="789" spans="1:9" x14ac:dyDescent="0.25">
      <c r="A789">
        <v>788</v>
      </c>
      <c r="B789" t="s">
        <v>764</v>
      </c>
      <c r="C789" t="s">
        <v>7</v>
      </c>
      <c r="D789" t="s">
        <v>25</v>
      </c>
      <c r="E789">
        <v>76320</v>
      </c>
      <c r="F789" t="s">
        <v>9</v>
      </c>
      <c r="G789" t="s">
        <v>14</v>
      </c>
      <c r="H789">
        <f>E789*0.054</f>
        <v>4121.28</v>
      </c>
      <c r="I789">
        <f>E789+H789</f>
        <v>80441.279999999999</v>
      </c>
    </row>
    <row r="790" spans="1:9" x14ac:dyDescent="0.25">
      <c r="A790">
        <v>789</v>
      </c>
      <c r="B790" t="s">
        <v>765</v>
      </c>
      <c r="C790" t="s">
        <v>7</v>
      </c>
      <c r="D790" t="s">
        <v>21</v>
      </c>
      <c r="E790">
        <v>110730</v>
      </c>
      <c r="F790" t="s">
        <v>15</v>
      </c>
      <c r="G790" t="s">
        <v>10</v>
      </c>
      <c r="H790">
        <f>E790*0.076</f>
        <v>8415.48</v>
      </c>
      <c r="I790">
        <f>H790+E790</f>
        <v>119145.48</v>
      </c>
    </row>
    <row r="791" spans="1:9" x14ac:dyDescent="0.25">
      <c r="A791">
        <v>790</v>
      </c>
      <c r="B791" t="s">
        <v>766</v>
      </c>
      <c r="C791" t="s">
        <v>12</v>
      </c>
      <c r="D791" t="s">
        <v>39</v>
      </c>
      <c r="E791">
        <v>86990</v>
      </c>
      <c r="F791" t="s">
        <v>15</v>
      </c>
      <c r="G791" t="s">
        <v>22</v>
      </c>
      <c r="H791">
        <f>E791*0.019</f>
        <v>1652.81</v>
      </c>
      <c r="I791">
        <f>H791+E791</f>
        <v>88642.81</v>
      </c>
    </row>
    <row r="792" spans="1:9" x14ac:dyDescent="0.25">
      <c r="A792">
        <v>791</v>
      </c>
      <c r="B792" t="s">
        <v>767</v>
      </c>
      <c r="C792" t="s">
        <v>7</v>
      </c>
      <c r="D792" t="s">
        <v>63</v>
      </c>
      <c r="E792">
        <v>74410</v>
      </c>
      <c r="F792" t="s">
        <v>15</v>
      </c>
      <c r="G792" t="s">
        <v>14</v>
      </c>
      <c r="H792">
        <f t="shared" ref="H792:H793" si="144">E792*0.058</f>
        <v>4315.7800000000007</v>
      </c>
      <c r="I792">
        <f t="shared" ref="I792:I793" si="145">E792+H792</f>
        <v>78725.78</v>
      </c>
    </row>
    <row r="793" spans="1:9" x14ac:dyDescent="0.25">
      <c r="A793">
        <v>792</v>
      </c>
      <c r="B793" t="s">
        <v>768</v>
      </c>
      <c r="C793" t="s">
        <v>7</v>
      </c>
      <c r="D793" t="s">
        <v>63</v>
      </c>
      <c r="E793">
        <v>87610</v>
      </c>
      <c r="F793" t="s">
        <v>9</v>
      </c>
      <c r="G793" t="s">
        <v>14</v>
      </c>
      <c r="H793">
        <f t="shared" si="144"/>
        <v>5081.38</v>
      </c>
      <c r="I793">
        <f t="shared" si="145"/>
        <v>92691.38</v>
      </c>
    </row>
    <row r="794" spans="1:9" x14ac:dyDescent="0.25">
      <c r="A794">
        <v>793</v>
      </c>
      <c r="B794" t="s">
        <v>769</v>
      </c>
      <c r="C794" t="s">
        <v>12</v>
      </c>
      <c r="D794" t="s">
        <v>31</v>
      </c>
      <c r="E794">
        <v>103340</v>
      </c>
      <c r="F794" t="s">
        <v>15</v>
      </c>
      <c r="G794" t="s">
        <v>14</v>
      </c>
      <c r="H794">
        <f>E794*0.05</f>
        <v>5167</v>
      </c>
      <c r="I794">
        <f>E794+H794</f>
        <v>108507</v>
      </c>
    </row>
    <row r="795" spans="1:9" x14ac:dyDescent="0.25">
      <c r="A795">
        <v>794</v>
      </c>
      <c r="B795" t="s">
        <v>770</v>
      </c>
      <c r="C795" t="s">
        <v>12</v>
      </c>
      <c r="D795" t="s">
        <v>31</v>
      </c>
      <c r="E795">
        <v>46470</v>
      </c>
      <c r="F795" t="s">
        <v>19</v>
      </c>
      <c r="G795" t="s">
        <v>26</v>
      </c>
      <c r="H795">
        <f>E795*0.024</f>
        <v>1115.28</v>
      </c>
      <c r="I795">
        <f>E795+H795</f>
        <v>47585.279999999999</v>
      </c>
    </row>
    <row r="796" spans="1:9" x14ac:dyDescent="0.25">
      <c r="A796">
        <v>795</v>
      </c>
      <c r="B796" t="s">
        <v>771</v>
      </c>
      <c r="C796" t="s">
        <v>7</v>
      </c>
      <c r="D796" t="s">
        <v>18</v>
      </c>
      <c r="E796">
        <v>108290</v>
      </c>
      <c r="F796" t="s">
        <v>15</v>
      </c>
      <c r="G796" t="s">
        <v>48</v>
      </c>
      <c r="H796" s="1">
        <f>E796*0.005</f>
        <v>541.45000000000005</v>
      </c>
      <c r="I796">
        <f>H796+E796</f>
        <v>108831.45</v>
      </c>
    </row>
    <row r="797" spans="1:9" x14ac:dyDescent="0.25">
      <c r="A797">
        <v>796</v>
      </c>
      <c r="B797" t="s">
        <v>772</v>
      </c>
      <c r="C797" t="s">
        <v>7</v>
      </c>
      <c r="D797" t="s">
        <v>13</v>
      </c>
      <c r="E797">
        <v>78640</v>
      </c>
      <c r="F797" t="s">
        <v>9</v>
      </c>
      <c r="G797" t="s">
        <v>14</v>
      </c>
      <c r="H797">
        <f>E797*0.043</f>
        <v>3381.5199999999995</v>
      </c>
      <c r="I797">
        <f>E797+H797</f>
        <v>82021.52</v>
      </c>
    </row>
    <row r="798" spans="1:9" x14ac:dyDescent="0.25">
      <c r="A798">
        <v>797</v>
      </c>
      <c r="B798" t="s">
        <v>773</v>
      </c>
      <c r="C798" t="s">
        <v>906</v>
      </c>
      <c r="D798" t="s">
        <v>8</v>
      </c>
      <c r="E798">
        <v>75990</v>
      </c>
      <c r="F798" t="s">
        <v>19</v>
      </c>
      <c r="G798" t="s">
        <v>26</v>
      </c>
      <c r="H798">
        <f t="shared" ref="H798:H799" si="146">E798*0.021</f>
        <v>1595.7900000000002</v>
      </c>
      <c r="I798">
        <f t="shared" ref="I798:I802" si="147">E798+H798</f>
        <v>77585.789999999994</v>
      </c>
    </row>
    <row r="799" spans="1:9" x14ac:dyDescent="0.25">
      <c r="A799">
        <v>798</v>
      </c>
      <c r="B799" t="s">
        <v>774</v>
      </c>
      <c r="C799" t="s">
        <v>7</v>
      </c>
      <c r="D799" t="s">
        <v>8</v>
      </c>
      <c r="E799">
        <v>55280</v>
      </c>
      <c r="F799" t="s">
        <v>19</v>
      </c>
      <c r="G799" t="s">
        <v>26</v>
      </c>
      <c r="H799">
        <f t="shared" si="146"/>
        <v>1160.8800000000001</v>
      </c>
      <c r="I799">
        <f t="shared" si="147"/>
        <v>56440.88</v>
      </c>
    </row>
    <row r="800" spans="1:9" x14ac:dyDescent="0.25">
      <c r="A800">
        <v>799</v>
      </c>
      <c r="B800" t="s">
        <v>775</v>
      </c>
      <c r="C800" t="s">
        <v>906</v>
      </c>
      <c r="D800" t="s">
        <v>50</v>
      </c>
      <c r="E800">
        <v>98010</v>
      </c>
      <c r="F800" t="s">
        <v>9</v>
      </c>
      <c r="G800" t="s">
        <v>26</v>
      </c>
      <c r="H800">
        <f>E800*0.02</f>
        <v>1960.2</v>
      </c>
      <c r="I800">
        <f t="shared" si="147"/>
        <v>99970.2</v>
      </c>
    </row>
    <row r="801" spans="1:9" x14ac:dyDescent="0.25">
      <c r="A801">
        <v>800</v>
      </c>
      <c r="B801" t="s">
        <v>776</v>
      </c>
      <c r="C801" t="s">
        <v>7</v>
      </c>
      <c r="D801" t="s">
        <v>25</v>
      </c>
      <c r="E801">
        <v>50310</v>
      </c>
      <c r="F801" t="s">
        <v>19</v>
      </c>
      <c r="G801" t="s">
        <v>26</v>
      </c>
      <c r="H801">
        <f>E801*0.027</f>
        <v>1358.37</v>
      </c>
      <c r="I801">
        <f t="shared" si="147"/>
        <v>51668.37</v>
      </c>
    </row>
    <row r="802" spans="1:9" x14ac:dyDescent="0.25">
      <c r="A802">
        <v>801</v>
      </c>
      <c r="B802" t="s">
        <v>777</v>
      </c>
      <c r="C802" t="s">
        <v>7</v>
      </c>
      <c r="D802" t="s">
        <v>63</v>
      </c>
      <c r="E802">
        <v>91360</v>
      </c>
      <c r="F802" t="s">
        <v>19</v>
      </c>
      <c r="G802" t="s">
        <v>26</v>
      </c>
      <c r="H802">
        <f>E802*0.035</f>
        <v>3197.6000000000004</v>
      </c>
      <c r="I802">
        <f t="shared" si="147"/>
        <v>94557.6</v>
      </c>
    </row>
    <row r="803" spans="1:9" x14ac:dyDescent="0.25">
      <c r="A803">
        <v>802</v>
      </c>
      <c r="B803" t="s">
        <v>778</v>
      </c>
      <c r="C803" t="s">
        <v>7</v>
      </c>
      <c r="D803" t="s">
        <v>50</v>
      </c>
      <c r="E803">
        <v>115920</v>
      </c>
      <c r="F803" t="s">
        <v>15</v>
      </c>
      <c r="G803" t="s">
        <v>14</v>
      </c>
      <c r="H803">
        <f>E803*0.058</f>
        <v>6723.3600000000006</v>
      </c>
      <c r="I803">
        <f>E803+H803</f>
        <v>122643.36</v>
      </c>
    </row>
    <row r="804" spans="1:9" x14ac:dyDescent="0.25">
      <c r="A804">
        <v>803</v>
      </c>
      <c r="B804" t="s">
        <v>779</v>
      </c>
      <c r="C804" t="s">
        <v>12</v>
      </c>
      <c r="D804" t="s">
        <v>13</v>
      </c>
      <c r="E804">
        <v>56870</v>
      </c>
      <c r="F804" t="s">
        <v>9</v>
      </c>
      <c r="G804" t="s">
        <v>22</v>
      </c>
      <c r="H804">
        <f>E804*0.011</f>
        <v>625.56999999999994</v>
      </c>
      <c r="I804">
        <f>H804+E804</f>
        <v>57495.57</v>
      </c>
    </row>
    <row r="805" spans="1:9" x14ac:dyDescent="0.25">
      <c r="A805">
        <v>804</v>
      </c>
      <c r="B805" t="s">
        <v>780</v>
      </c>
      <c r="C805" t="s">
        <v>12</v>
      </c>
      <c r="D805" t="s">
        <v>21</v>
      </c>
      <c r="E805">
        <v>75970</v>
      </c>
      <c r="F805" t="s">
        <v>15</v>
      </c>
      <c r="G805" t="s">
        <v>10</v>
      </c>
      <c r="H805">
        <f>E805*0.076</f>
        <v>5773.72</v>
      </c>
      <c r="I805">
        <f>H805+E805</f>
        <v>81743.72</v>
      </c>
    </row>
    <row r="806" spans="1:9" x14ac:dyDescent="0.25">
      <c r="A806">
        <v>805</v>
      </c>
      <c r="B806" t="s">
        <v>781</v>
      </c>
      <c r="C806" t="s">
        <v>7</v>
      </c>
      <c r="D806" t="s">
        <v>50</v>
      </c>
      <c r="E806">
        <v>52270</v>
      </c>
      <c r="F806" t="s">
        <v>19</v>
      </c>
      <c r="G806" t="s">
        <v>14</v>
      </c>
      <c r="H806">
        <f>E806*0.058</f>
        <v>3031.6600000000003</v>
      </c>
      <c r="I806">
        <f>E806+H806</f>
        <v>55301.66</v>
      </c>
    </row>
    <row r="807" spans="1:9" x14ac:dyDescent="0.25">
      <c r="A807">
        <v>806</v>
      </c>
      <c r="B807" t="s">
        <v>782</v>
      </c>
      <c r="C807" t="s">
        <v>7</v>
      </c>
      <c r="D807" t="s">
        <v>31</v>
      </c>
      <c r="E807">
        <v>39780</v>
      </c>
      <c r="F807" t="s">
        <v>9</v>
      </c>
      <c r="G807" t="s">
        <v>16</v>
      </c>
    </row>
    <row r="808" spans="1:9" x14ac:dyDescent="0.25">
      <c r="A808">
        <v>807</v>
      </c>
      <c r="B808" t="s">
        <v>783</v>
      </c>
      <c r="C808" t="s">
        <v>7</v>
      </c>
      <c r="D808" t="s">
        <v>28</v>
      </c>
      <c r="E808">
        <v>58960</v>
      </c>
      <c r="F808" t="s">
        <v>9</v>
      </c>
      <c r="G808" t="s">
        <v>26</v>
      </c>
      <c r="H808">
        <f>E808*0.023</f>
        <v>1356.08</v>
      </c>
      <c r="I808">
        <f>E808+H808</f>
        <v>60316.08</v>
      </c>
    </row>
    <row r="809" spans="1:9" x14ac:dyDescent="0.25">
      <c r="A809">
        <v>808</v>
      </c>
      <c r="B809" t="s">
        <v>784</v>
      </c>
      <c r="C809" t="s">
        <v>12</v>
      </c>
      <c r="D809" t="s">
        <v>39</v>
      </c>
      <c r="E809">
        <v>37900</v>
      </c>
      <c r="F809" t="s">
        <v>15</v>
      </c>
      <c r="G809" t="s">
        <v>14</v>
      </c>
      <c r="H809">
        <f>E809*0.059</f>
        <v>2236.1</v>
      </c>
      <c r="I809">
        <f>E809+H809</f>
        <v>40136.1</v>
      </c>
    </row>
    <row r="810" spans="1:9" x14ac:dyDescent="0.25">
      <c r="A810">
        <v>809</v>
      </c>
      <c r="B810" t="s">
        <v>682</v>
      </c>
      <c r="C810" t="s">
        <v>7</v>
      </c>
      <c r="D810" t="s">
        <v>31</v>
      </c>
      <c r="E810">
        <v>89160</v>
      </c>
      <c r="F810" t="s">
        <v>9</v>
      </c>
      <c r="G810" t="s">
        <v>14</v>
      </c>
      <c r="H810">
        <f>E810*0.05</f>
        <v>4458</v>
      </c>
      <c r="I810">
        <f>E810+H810</f>
        <v>93618</v>
      </c>
    </row>
    <row r="811" spans="1:9" x14ac:dyDescent="0.25">
      <c r="A811">
        <v>810</v>
      </c>
      <c r="B811" t="s">
        <v>785</v>
      </c>
      <c r="C811" t="s">
        <v>12</v>
      </c>
      <c r="D811" t="s">
        <v>8</v>
      </c>
      <c r="E811">
        <v>45510</v>
      </c>
      <c r="F811" t="s">
        <v>15</v>
      </c>
      <c r="G811" t="s">
        <v>14</v>
      </c>
      <c r="H811">
        <f>E811*0.051</f>
        <v>2321.0099999999998</v>
      </c>
      <c r="I811">
        <f>E811+H811</f>
        <v>47831.01</v>
      </c>
    </row>
    <row r="812" spans="1:9" x14ac:dyDescent="0.25">
      <c r="A812">
        <v>811</v>
      </c>
      <c r="B812" t="s">
        <v>786</v>
      </c>
      <c r="C812" t="s">
        <v>12</v>
      </c>
      <c r="D812" t="s">
        <v>34</v>
      </c>
      <c r="E812">
        <v>66610</v>
      </c>
      <c r="F812" t="s">
        <v>15</v>
      </c>
      <c r="G812" t="s">
        <v>26</v>
      </c>
      <c r="H812">
        <f>E812*0.032</f>
        <v>2131.52</v>
      </c>
      <c r="I812">
        <f>E812+H812</f>
        <v>68741.52</v>
      </c>
    </row>
    <row r="813" spans="1:9" x14ac:dyDescent="0.25">
      <c r="A813">
        <v>812</v>
      </c>
      <c r="B813" t="s">
        <v>787</v>
      </c>
      <c r="C813" t="s">
        <v>7</v>
      </c>
      <c r="D813" t="s">
        <v>8</v>
      </c>
      <c r="E813">
        <v>44120</v>
      </c>
      <c r="F813" t="s">
        <v>9</v>
      </c>
      <c r="G813" t="s">
        <v>48</v>
      </c>
      <c r="H813" s="1">
        <f>E813*0.005</f>
        <v>220.6</v>
      </c>
      <c r="I813">
        <f>H813+E813</f>
        <v>44340.6</v>
      </c>
    </row>
    <row r="814" spans="1:9" x14ac:dyDescent="0.25">
      <c r="A814">
        <v>813</v>
      </c>
      <c r="B814" t="s">
        <v>788</v>
      </c>
      <c r="C814" t="s">
        <v>12</v>
      </c>
      <c r="D814" t="s">
        <v>28</v>
      </c>
      <c r="E814">
        <v>32270</v>
      </c>
      <c r="F814" t="s">
        <v>15</v>
      </c>
      <c r="G814" t="s">
        <v>26</v>
      </c>
      <c r="H814">
        <f>E814*0.023</f>
        <v>742.21</v>
      </c>
      <c r="I814">
        <f>E814+H814</f>
        <v>33012.21</v>
      </c>
    </row>
    <row r="815" spans="1:9" x14ac:dyDescent="0.25">
      <c r="A815">
        <v>814</v>
      </c>
      <c r="B815" t="s">
        <v>789</v>
      </c>
      <c r="C815" t="s">
        <v>12</v>
      </c>
      <c r="D815" t="s">
        <v>13</v>
      </c>
      <c r="E815">
        <v>37130</v>
      </c>
      <c r="F815" t="s">
        <v>9</v>
      </c>
      <c r="G815" t="s">
        <v>16</v>
      </c>
    </row>
    <row r="816" spans="1:9" x14ac:dyDescent="0.25">
      <c r="A816">
        <v>815</v>
      </c>
      <c r="B816" t="s">
        <v>790</v>
      </c>
      <c r="C816" t="s">
        <v>12</v>
      </c>
      <c r="D816" t="s">
        <v>8</v>
      </c>
      <c r="E816">
        <v>45590</v>
      </c>
      <c r="F816" t="s">
        <v>15</v>
      </c>
      <c r="G816" t="s">
        <v>14</v>
      </c>
      <c r="H816">
        <f>E816*0.051</f>
        <v>2325.0899999999997</v>
      </c>
      <c r="I816">
        <f>E816+H816</f>
        <v>47915.09</v>
      </c>
    </row>
    <row r="817" spans="1:9" x14ac:dyDescent="0.25">
      <c r="A817">
        <v>816</v>
      </c>
      <c r="B817" t="s">
        <v>791</v>
      </c>
      <c r="C817" t="s">
        <v>7</v>
      </c>
      <c r="D817" t="s">
        <v>50</v>
      </c>
      <c r="E817">
        <v>94070</v>
      </c>
      <c r="F817" t="s">
        <v>15</v>
      </c>
      <c r="G817" t="s">
        <v>26</v>
      </c>
      <c r="H817">
        <f>E817*0.02</f>
        <v>1881.4</v>
      </c>
      <c r="I817">
        <f>E817+H817</f>
        <v>95951.4</v>
      </c>
    </row>
    <row r="818" spans="1:9" x14ac:dyDescent="0.25">
      <c r="A818">
        <v>817</v>
      </c>
      <c r="B818" t="s">
        <v>532</v>
      </c>
      <c r="C818" t="s">
        <v>12</v>
      </c>
      <c r="D818" t="s">
        <v>28</v>
      </c>
      <c r="E818">
        <v>89690</v>
      </c>
      <c r="F818" t="s">
        <v>19</v>
      </c>
      <c r="G818" t="s">
        <v>16</v>
      </c>
    </row>
    <row r="819" spans="1:9" x14ac:dyDescent="0.25">
      <c r="A819">
        <v>818</v>
      </c>
      <c r="B819" t="s">
        <v>792</v>
      </c>
      <c r="C819" t="s">
        <v>12</v>
      </c>
      <c r="D819" t="s">
        <v>28</v>
      </c>
      <c r="E819">
        <v>41220</v>
      </c>
      <c r="F819" t="s">
        <v>9</v>
      </c>
      <c r="G819" t="s">
        <v>26</v>
      </c>
      <c r="H819">
        <f>E819*0.023</f>
        <v>948.06</v>
      </c>
      <c r="I819">
        <f t="shared" ref="I819:I820" si="148">E819+H819</f>
        <v>42168.06</v>
      </c>
    </row>
    <row r="820" spans="1:9" x14ac:dyDescent="0.25">
      <c r="A820">
        <v>819</v>
      </c>
      <c r="B820" t="s">
        <v>793</v>
      </c>
      <c r="C820" t="s">
        <v>12</v>
      </c>
      <c r="D820" t="s">
        <v>50</v>
      </c>
      <c r="E820">
        <v>119930</v>
      </c>
      <c r="F820" t="s">
        <v>9</v>
      </c>
      <c r="G820" t="s">
        <v>26</v>
      </c>
      <c r="H820">
        <f>E820*0.02</f>
        <v>2398.6</v>
      </c>
      <c r="I820">
        <f t="shared" si="148"/>
        <v>122328.6</v>
      </c>
    </row>
    <row r="821" spans="1:9" x14ac:dyDescent="0.25">
      <c r="A821">
        <v>820</v>
      </c>
      <c r="B821" t="s">
        <v>67</v>
      </c>
      <c r="C821" t="s">
        <v>12</v>
      </c>
      <c r="D821" t="s">
        <v>25</v>
      </c>
      <c r="E821">
        <v>60580</v>
      </c>
      <c r="F821" t="s">
        <v>19</v>
      </c>
      <c r="G821" t="s">
        <v>16</v>
      </c>
    </row>
    <row r="822" spans="1:9" x14ac:dyDescent="0.25">
      <c r="A822">
        <v>821</v>
      </c>
      <c r="B822" t="s">
        <v>794</v>
      </c>
      <c r="C822" t="s">
        <v>12</v>
      </c>
      <c r="D822" t="s">
        <v>13</v>
      </c>
      <c r="E822">
        <v>94820</v>
      </c>
      <c r="F822" t="s">
        <v>15</v>
      </c>
      <c r="G822" t="s">
        <v>26</v>
      </c>
      <c r="H822">
        <f>E822*0.035</f>
        <v>3318.7000000000003</v>
      </c>
      <c r="I822">
        <f>E822+H822</f>
        <v>98138.7</v>
      </c>
    </row>
    <row r="823" spans="1:9" x14ac:dyDescent="0.25">
      <c r="A823">
        <v>822</v>
      </c>
      <c r="B823" t="s">
        <v>795</v>
      </c>
      <c r="C823" t="s">
        <v>7</v>
      </c>
      <c r="D823" t="s">
        <v>50</v>
      </c>
      <c r="E823">
        <v>38830</v>
      </c>
      <c r="F823" t="s">
        <v>19</v>
      </c>
      <c r="G823" t="s">
        <v>14</v>
      </c>
      <c r="H823">
        <f>E823*0.058</f>
        <v>2252.1400000000003</v>
      </c>
      <c r="I823">
        <f>E823+H823</f>
        <v>41082.14</v>
      </c>
    </row>
    <row r="824" spans="1:9" x14ac:dyDescent="0.25">
      <c r="A824">
        <v>823</v>
      </c>
      <c r="B824" t="s">
        <v>796</v>
      </c>
      <c r="C824" t="s">
        <v>12</v>
      </c>
      <c r="D824" t="s">
        <v>13</v>
      </c>
      <c r="E824">
        <v>28870</v>
      </c>
      <c r="F824" t="s">
        <v>15</v>
      </c>
      <c r="G824" t="s">
        <v>10</v>
      </c>
      <c r="H824">
        <f>E824*0.061</f>
        <v>1761.07</v>
      </c>
      <c r="I824">
        <f>E824+H824</f>
        <v>30631.07</v>
      </c>
    </row>
    <row r="825" spans="1:9" x14ac:dyDescent="0.25">
      <c r="A825">
        <v>824</v>
      </c>
      <c r="B825" t="s">
        <v>797</v>
      </c>
      <c r="C825" t="s">
        <v>12</v>
      </c>
      <c r="D825" t="s">
        <v>63</v>
      </c>
      <c r="E825">
        <v>70760</v>
      </c>
      <c r="F825" t="s">
        <v>9</v>
      </c>
      <c r="G825" t="s">
        <v>14</v>
      </c>
      <c r="H825">
        <f>E825*0.058</f>
        <v>4104.08</v>
      </c>
      <c r="I825">
        <f>E825+H825</f>
        <v>74864.08</v>
      </c>
    </row>
    <row r="826" spans="1:9" x14ac:dyDescent="0.25">
      <c r="A826">
        <v>825</v>
      </c>
      <c r="B826" t="s">
        <v>425</v>
      </c>
      <c r="C826" t="s">
        <v>7</v>
      </c>
      <c r="D826" t="s">
        <v>34</v>
      </c>
      <c r="E826">
        <v>106170</v>
      </c>
      <c r="F826" t="s">
        <v>15</v>
      </c>
      <c r="G826" t="s">
        <v>14</v>
      </c>
      <c r="H826">
        <f>E826*0.041</f>
        <v>4352.97</v>
      </c>
      <c r="I826">
        <f>E826+H826</f>
        <v>110522.97</v>
      </c>
    </row>
    <row r="827" spans="1:9" x14ac:dyDescent="0.25">
      <c r="A827">
        <v>826</v>
      </c>
      <c r="B827" t="s">
        <v>798</v>
      </c>
      <c r="C827" t="s">
        <v>7</v>
      </c>
      <c r="D827" t="s">
        <v>47</v>
      </c>
      <c r="E827">
        <v>71540</v>
      </c>
      <c r="F827" t="s">
        <v>19</v>
      </c>
      <c r="G827" t="s">
        <v>26</v>
      </c>
      <c r="H827">
        <f t="shared" ref="H827:H828" si="149">E827*0.033</f>
        <v>2360.8200000000002</v>
      </c>
      <c r="I827">
        <f t="shared" ref="I827:I829" si="150">E827+H827</f>
        <v>73900.820000000007</v>
      </c>
    </row>
    <row r="828" spans="1:9" x14ac:dyDescent="0.25">
      <c r="A828">
        <v>827</v>
      </c>
      <c r="B828" t="s">
        <v>799</v>
      </c>
      <c r="C828" t="s">
        <v>12</v>
      </c>
      <c r="D828" t="s">
        <v>47</v>
      </c>
      <c r="E828">
        <v>104680</v>
      </c>
      <c r="F828" t="s">
        <v>9</v>
      </c>
      <c r="G828" t="s">
        <v>26</v>
      </c>
      <c r="H828">
        <f t="shared" si="149"/>
        <v>3454.44</v>
      </c>
      <c r="I828">
        <f t="shared" si="150"/>
        <v>108134.44</v>
      </c>
    </row>
    <row r="829" spans="1:9" x14ac:dyDescent="0.25">
      <c r="A829">
        <v>828</v>
      </c>
      <c r="B829" t="s">
        <v>800</v>
      </c>
      <c r="C829" t="s">
        <v>7</v>
      </c>
      <c r="D829" t="s">
        <v>39</v>
      </c>
      <c r="E829">
        <v>63370</v>
      </c>
      <c r="F829" t="s">
        <v>9</v>
      </c>
      <c r="G829" t="s">
        <v>26</v>
      </c>
      <c r="H829">
        <f>E829*0.04</f>
        <v>2534.8000000000002</v>
      </c>
      <c r="I829">
        <f t="shared" si="150"/>
        <v>65904.800000000003</v>
      </c>
    </row>
    <row r="830" spans="1:9" x14ac:dyDescent="0.25">
      <c r="A830">
        <v>829</v>
      </c>
      <c r="B830" t="s">
        <v>366</v>
      </c>
      <c r="C830" t="s">
        <v>7</v>
      </c>
      <c r="D830" t="s">
        <v>50</v>
      </c>
      <c r="E830">
        <v>106460</v>
      </c>
      <c r="F830" t="s">
        <v>9</v>
      </c>
      <c r="G830" t="s">
        <v>14</v>
      </c>
      <c r="H830">
        <f>E830*0.058</f>
        <v>6174.68</v>
      </c>
      <c r="I830">
        <f>E830+H830</f>
        <v>112634.68</v>
      </c>
    </row>
    <row r="831" spans="1:9" x14ac:dyDescent="0.25">
      <c r="A831">
        <v>830</v>
      </c>
      <c r="B831" t="s">
        <v>801</v>
      </c>
      <c r="C831" t="s">
        <v>7</v>
      </c>
      <c r="D831" t="s">
        <v>31</v>
      </c>
      <c r="E831">
        <v>106400</v>
      </c>
      <c r="F831" t="s">
        <v>9</v>
      </c>
      <c r="G831" t="s">
        <v>26</v>
      </c>
      <c r="H831">
        <f>E831*0.024</f>
        <v>2553.6</v>
      </c>
      <c r="I831">
        <f t="shared" ref="I831:I835" si="151">E831+H831</f>
        <v>108953.60000000001</v>
      </c>
    </row>
    <row r="832" spans="1:9" x14ac:dyDescent="0.25">
      <c r="A832">
        <v>831</v>
      </c>
      <c r="B832" t="s">
        <v>802</v>
      </c>
      <c r="C832" t="s">
        <v>12</v>
      </c>
      <c r="D832" t="s">
        <v>63</v>
      </c>
      <c r="E832">
        <v>36920</v>
      </c>
      <c r="F832" t="s">
        <v>19</v>
      </c>
      <c r="G832" t="s">
        <v>26</v>
      </c>
      <c r="H832">
        <f>E832*0.035</f>
        <v>1292.2</v>
      </c>
      <c r="I832">
        <f t="shared" si="151"/>
        <v>38212.199999999997</v>
      </c>
    </row>
    <row r="833" spans="1:9" x14ac:dyDescent="0.25">
      <c r="A833">
        <v>832</v>
      </c>
      <c r="B833" t="s">
        <v>613</v>
      </c>
      <c r="C833" t="s">
        <v>12</v>
      </c>
      <c r="D833" t="s">
        <v>28</v>
      </c>
      <c r="E833">
        <v>42160</v>
      </c>
      <c r="F833" t="s">
        <v>15</v>
      </c>
      <c r="G833" t="s">
        <v>26</v>
      </c>
      <c r="H833">
        <f>E833*0.023</f>
        <v>969.68</v>
      </c>
      <c r="I833">
        <f t="shared" si="151"/>
        <v>43129.68</v>
      </c>
    </row>
    <row r="834" spans="1:9" x14ac:dyDescent="0.25">
      <c r="A834">
        <v>833</v>
      </c>
      <c r="B834" t="s">
        <v>803</v>
      </c>
      <c r="C834" t="s">
        <v>12</v>
      </c>
      <c r="D834" t="s">
        <v>25</v>
      </c>
      <c r="E834">
        <v>57820</v>
      </c>
      <c r="F834" t="s">
        <v>19</v>
      </c>
      <c r="G834" t="s">
        <v>26</v>
      </c>
      <c r="H834">
        <f>E834*0.027</f>
        <v>1561.1399999999999</v>
      </c>
      <c r="I834">
        <f t="shared" si="151"/>
        <v>59381.14</v>
      </c>
    </row>
    <row r="835" spans="1:9" x14ac:dyDescent="0.25">
      <c r="A835">
        <v>834</v>
      </c>
      <c r="B835" t="s">
        <v>804</v>
      </c>
      <c r="C835" t="s">
        <v>12</v>
      </c>
      <c r="D835" t="s">
        <v>31</v>
      </c>
      <c r="E835">
        <v>93740</v>
      </c>
      <c r="F835" t="s">
        <v>19</v>
      </c>
      <c r="G835" t="s">
        <v>26</v>
      </c>
      <c r="H835">
        <f>E835*0.024</f>
        <v>2249.7600000000002</v>
      </c>
      <c r="I835">
        <f t="shared" si="151"/>
        <v>95989.759999999995</v>
      </c>
    </row>
    <row r="836" spans="1:9" x14ac:dyDescent="0.25">
      <c r="A836">
        <v>835</v>
      </c>
      <c r="B836" t="s">
        <v>805</v>
      </c>
      <c r="C836" t="s">
        <v>12</v>
      </c>
      <c r="D836" t="s">
        <v>39</v>
      </c>
      <c r="E836">
        <v>93960</v>
      </c>
      <c r="F836" t="s">
        <v>19</v>
      </c>
      <c r="G836" t="s">
        <v>22</v>
      </c>
      <c r="H836">
        <f>E836*0.019</f>
        <v>1785.24</v>
      </c>
      <c r="I836">
        <f>H836+E836</f>
        <v>95745.24</v>
      </c>
    </row>
    <row r="837" spans="1:9" x14ac:dyDescent="0.25">
      <c r="A837">
        <v>836</v>
      </c>
      <c r="B837" t="s">
        <v>806</v>
      </c>
      <c r="C837" t="s">
        <v>7</v>
      </c>
      <c r="D837" t="s">
        <v>63</v>
      </c>
      <c r="E837">
        <v>107220</v>
      </c>
      <c r="F837" t="s">
        <v>9</v>
      </c>
      <c r="G837" t="s">
        <v>26</v>
      </c>
      <c r="H837">
        <f>E837*0.035</f>
        <v>3752.7000000000003</v>
      </c>
      <c r="I837">
        <f>E837+H837</f>
        <v>110972.7</v>
      </c>
    </row>
    <row r="838" spans="1:9" x14ac:dyDescent="0.25">
      <c r="A838">
        <v>837</v>
      </c>
      <c r="B838" t="s">
        <v>807</v>
      </c>
      <c r="C838" t="s">
        <v>12</v>
      </c>
      <c r="D838" t="s">
        <v>39</v>
      </c>
      <c r="E838">
        <v>90150</v>
      </c>
      <c r="F838" t="s">
        <v>15</v>
      </c>
      <c r="G838" t="s">
        <v>10</v>
      </c>
      <c r="H838">
        <f>E838*0.063</f>
        <v>5679.45</v>
      </c>
      <c r="I838">
        <f>E838+H838</f>
        <v>95829.45</v>
      </c>
    </row>
    <row r="839" spans="1:9" x14ac:dyDescent="0.25">
      <c r="A839">
        <v>838</v>
      </c>
      <c r="B839" t="s">
        <v>808</v>
      </c>
      <c r="C839" t="s">
        <v>7</v>
      </c>
      <c r="D839" t="s">
        <v>13</v>
      </c>
      <c r="E839">
        <v>94020</v>
      </c>
      <c r="F839" t="s">
        <v>15</v>
      </c>
      <c r="G839" t="s">
        <v>14</v>
      </c>
      <c r="H839">
        <f>E839*0.043</f>
        <v>4042.8599999999997</v>
      </c>
      <c r="I839">
        <f>E839+H839</f>
        <v>98062.86</v>
      </c>
    </row>
    <row r="840" spans="1:9" x14ac:dyDescent="0.25">
      <c r="A840">
        <v>839</v>
      </c>
      <c r="B840" t="s">
        <v>809</v>
      </c>
      <c r="C840" t="s">
        <v>12</v>
      </c>
      <c r="D840" t="s">
        <v>63</v>
      </c>
      <c r="E840">
        <v>42970</v>
      </c>
      <c r="F840" t="s">
        <v>9</v>
      </c>
      <c r="G840" t="s">
        <v>14</v>
      </c>
      <c r="H840">
        <f>E840*0.058</f>
        <v>2492.2600000000002</v>
      </c>
      <c r="I840">
        <f>E840+H840</f>
        <v>45462.26</v>
      </c>
    </row>
    <row r="841" spans="1:9" x14ac:dyDescent="0.25">
      <c r="A841">
        <v>840</v>
      </c>
      <c r="B841" t="s">
        <v>810</v>
      </c>
      <c r="C841" t="s">
        <v>7</v>
      </c>
      <c r="D841" t="s">
        <v>18</v>
      </c>
      <c r="E841">
        <v>33410</v>
      </c>
      <c r="F841" t="s">
        <v>19</v>
      </c>
      <c r="G841" t="s">
        <v>26</v>
      </c>
      <c r="H841">
        <f t="shared" ref="H841" si="152">E841*0.021</f>
        <v>701.61</v>
      </c>
      <c r="I841">
        <f t="shared" ref="I841:I843" si="153">E841+H841</f>
        <v>34111.61</v>
      </c>
    </row>
    <row r="842" spans="1:9" x14ac:dyDescent="0.25">
      <c r="A842">
        <v>841</v>
      </c>
      <c r="B842" t="s">
        <v>811</v>
      </c>
      <c r="C842" t="s">
        <v>7</v>
      </c>
      <c r="D842" t="s">
        <v>34</v>
      </c>
      <c r="E842">
        <v>119670</v>
      </c>
      <c r="F842" t="s">
        <v>9</v>
      </c>
      <c r="G842" t="s">
        <v>26</v>
      </c>
      <c r="H842">
        <f>E842*0.032</f>
        <v>3829.44</v>
      </c>
      <c r="I842">
        <f t="shared" si="153"/>
        <v>123499.44</v>
      </c>
    </row>
    <row r="843" spans="1:9" x14ac:dyDescent="0.25">
      <c r="A843">
        <v>842</v>
      </c>
      <c r="B843" t="s">
        <v>812</v>
      </c>
      <c r="C843" t="s">
        <v>7</v>
      </c>
      <c r="D843" t="s">
        <v>50</v>
      </c>
      <c r="E843">
        <v>115380</v>
      </c>
      <c r="F843" t="s">
        <v>19</v>
      </c>
      <c r="G843" t="s">
        <v>26</v>
      </c>
      <c r="H843">
        <f>E843*0.02</f>
        <v>2307.6</v>
      </c>
      <c r="I843">
        <f t="shared" si="153"/>
        <v>117687.6</v>
      </c>
    </row>
    <row r="844" spans="1:9" x14ac:dyDescent="0.25">
      <c r="A844">
        <v>843</v>
      </c>
      <c r="B844" t="s">
        <v>813</v>
      </c>
      <c r="C844" t="s">
        <v>7</v>
      </c>
      <c r="D844" t="s">
        <v>21</v>
      </c>
      <c r="E844">
        <v>75010</v>
      </c>
      <c r="F844" t="s">
        <v>19</v>
      </c>
      <c r="G844" t="s">
        <v>14</v>
      </c>
      <c r="H844">
        <f>E844*0.049</f>
        <v>3675.4900000000002</v>
      </c>
      <c r="I844">
        <f>E844+H844</f>
        <v>78685.490000000005</v>
      </c>
    </row>
    <row r="845" spans="1:9" x14ac:dyDescent="0.25">
      <c r="A845">
        <v>844</v>
      </c>
      <c r="B845" t="s">
        <v>814</v>
      </c>
      <c r="C845" t="s">
        <v>12</v>
      </c>
      <c r="D845" t="s">
        <v>50</v>
      </c>
      <c r="E845">
        <v>104120</v>
      </c>
      <c r="F845" t="s">
        <v>15</v>
      </c>
      <c r="G845" t="s">
        <v>14</v>
      </c>
      <c r="H845">
        <f>E845*0.058</f>
        <v>6038.96</v>
      </c>
      <c r="I845">
        <f>E845+H845</f>
        <v>110158.96</v>
      </c>
    </row>
    <row r="846" spans="1:9" x14ac:dyDescent="0.25">
      <c r="A846">
        <v>845</v>
      </c>
      <c r="B846" t="s">
        <v>815</v>
      </c>
      <c r="C846" t="s">
        <v>7</v>
      </c>
      <c r="D846" t="s">
        <v>47</v>
      </c>
      <c r="E846">
        <v>82680</v>
      </c>
      <c r="F846" t="s">
        <v>9</v>
      </c>
      <c r="G846" t="s">
        <v>48</v>
      </c>
      <c r="H846" s="1">
        <f>E846*0.005</f>
        <v>413.40000000000003</v>
      </c>
      <c r="I846">
        <f>H846+E846</f>
        <v>83093.399999999994</v>
      </c>
    </row>
    <row r="847" spans="1:9" x14ac:dyDescent="0.25">
      <c r="A847">
        <v>846</v>
      </c>
      <c r="B847" t="s">
        <v>816</v>
      </c>
      <c r="C847" t="s">
        <v>7</v>
      </c>
      <c r="D847" t="s">
        <v>50</v>
      </c>
      <c r="E847">
        <v>52250</v>
      </c>
      <c r="F847" t="s">
        <v>19</v>
      </c>
      <c r="G847" t="s">
        <v>48</v>
      </c>
      <c r="H847" s="1">
        <f>E847*0.005</f>
        <v>261.25</v>
      </c>
      <c r="I847">
        <f>H847+E847</f>
        <v>52511.25</v>
      </c>
    </row>
    <row r="848" spans="1:9" x14ac:dyDescent="0.25">
      <c r="A848">
        <v>847</v>
      </c>
      <c r="B848" t="s">
        <v>817</v>
      </c>
      <c r="C848" t="s">
        <v>7</v>
      </c>
      <c r="D848" t="s">
        <v>8</v>
      </c>
      <c r="E848">
        <v>83190</v>
      </c>
      <c r="F848" t="s">
        <v>9</v>
      </c>
      <c r="G848" t="s">
        <v>26</v>
      </c>
      <c r="H848">
        <f>E848*0.021</f>
        <v>1746.99</v>
      </c>
      <c r="I848">
        <f t="shared" ref="I848:I849" si="154">E848+H848</f>
        <v>84936.99</v>
      </c>
    </row>
    <row r="849" spans="1:9" x14ac:dyDescent="0.25">
      <c r="A849">
        <v>848</v>
      </c>
      <c r="B849" t="s">
        <v>611</v>
      </c>
      <c r="C849" t="s">
        <v>7</v>
      </c>
      <c r="D849" t="s">
        <v>34</v>
      </c>
      <c r="E849">
        <v>69120</v>
      </c>
      <c r="F849" t="s">
        <v>19</v>
      </c>
      <c r="G849" t="s">
        <v>26</v>
      </c>
      <c r="H849">
        <f>E849*0.032</f>
        <v>2211.84</v>
      </c>
      <c r="I849">
        <f t="shared" si="154"/>
        <v>71331.839999999997</v>
      </c>
    </row>
    <row r="850" spans="1:9" x14ac:dyDescent="0.25">
      <c r="A850">
        <v>849</v>
      </c>
      <c r="B850" t="s">
        <v>818</v>
      </c>
      <c r="C850" t="s">
        <v>7</v>
      </c>
      <c r="D850" t="s">
        <v>50</v>
      </c>
      <c r="E850">
        <v>83590</v>
      </c>
      <c r="F850" t="s">
        <v>15</v>
      </c>
      <c r="G850" t="s">
        <v>22</v>
      </c>
      <c r="H850">
        <f>E850*0.012</f>
        <v>1003.08</v>
      </c>
      <c r="I850">
        <f>H850+E850</f>
        <v>84593.08</v>
      </c>
    </row>
    <row r="851" spans="1:9" x14ac:dyDescent="0.25">
      <c r="A851">
        <v>850</v>
      </c>
      <c r="B851" t="s">
        <v>819</v>
      </c>
      <c r="C851" t="s">
        <v>7</v>
      </c>
      <c r="D851" t="s">
        <v>47</v>
      </c>
      <c r="E851">
        <v>107700</v>
      </c>
      <c r="F851" t="s">
        <v>15</v>
      </c>
      <c r="G851" t="s">
        <v>10</v>
      </c>
      <c r="H851">
        <f>E851*0.084</f>
        <v>9046.8000000000011</v>
      </c>
      <c r="I851">
        <f>E851+H851</f>
        <v>116746.8</v>
      </c>
    </row>
    <row r="852" spans="1:9" x14ac:dyDescent="0.25">
      <c r="A852">
        <v>851</v>
      </c>
      <c r="B852" t="s">
        <v>820</v>
      </c>
      <c r="C852" t="s">
        <v>12</v>
      </c>
      <c r="D852" t="s">
        <v>8</v>
      </c>
      <c r="E852">
        <v>102130</v>
      </c>
      <c r="F852" t="s">
        <v>19</v>
      </c>
      <c r="G852" t="s">
        <v>26</v>
      </c>
      <c r="H852">
        <f>E852*0.021</f>
        <v>2144.73</v>
      </c>
      <c r="I852">
        <f t="shared" ref="I852:I853" si="155">E852+H852</f>
        <v>104274.73</v>
      </c>
    </row>
    <row r="853" spans="1:9" x14ac:dyDescent="0.25">
      <c r="A853">
        <v>852</v>
      </c>
      <c r="B853" t="s">
        <v>597</v>
      </c>
      <c r="C853" t="s">
        <v>7</v>
      </c>
      <c r="D853" t="s">
        <v>18</v>
      </c>
      <c r="E853">
        <v>116090</v>
      </c>
      <c r="F853" t="s">
        <v>19</v>
      </c>
      <c r="G853" t="s">
        <v>26</v>
      </c>
      <c r="H853">
        <f t="shared" ref="H853" si="156">E853*0.021</f>
        <v>2437.8900000000003</v>
      </c>
      <c r="I853">
        <f t="shared" si="155"/>
        <v>118527.89</v>
      </c>
    </row>
    <row r="854" spans="1:9" x14ac:dyDescent="0.25">
      <c r="A854">
        <v>853</v>
      </c>
      <c r="B854" t="s">
        <v>821</v>
      </c>
      <c r="C854" t="s">
        <v>7</v>
      </c>
      <c r="D854" t="s">
        <v>13</v>
      </c>
      <c r="E854">
        <v>74360</v>
      </c>
      <c r="F854" t="s">
        <v>9</v>
      </c>
      <c r="G854" t="s">
        <v>14</v>
      </c>
      <c r="H854">
        <f>E854*0.043</f>
        <v>3197.4799999999996</v>
      </c>
      <c r="I854">
        <f>E854+H854</f>
        <v>77557.48</v>
      </c>
    </row>
    <row r="855" spans="1:9" x14ac:dyDescent="0.25">
      <c r="A855">
        <v>854</v>
      </c>
      <c r="B855" t="s">
        <v>822</v>
      </c>
      <c r="C855" t="s">
        <v>12</v>
      </c>
      <c r="D855" t="s">
        <v>28</v>
      </c>
      <c r="E855">
        <v>42310</v>
      </c>
      <c r="F855" t="s">
        <v>15</v>
      </c>
      <c r="G855" t="s">
        <v>16</v>
      </c>
    </row>
    <row r="856" spans="1:9" x14ac:dyDescent="0.25">
      <c r="A856">
        <v>855</v>
      </c>
      <c r="B856" t="s">
        <v>823</v>
      </c>
      <c r="C856" t="s">
        <v>7</v>
      </c>
      <c r="D856" t="s">
        <v>13</v>
      </c>
      <c r="E856">
        <v>78440</v>
      </c>
      <c r="F856" t="s">
        <v>9</v>
      </c>
      <c r="G856" t="s">
        <v>22</v>
      </c>
      <c r="H856">
        <f>E856*0.011</f>
        <v>862.83999999999992</v>
      </c>
      <c r="I856">
        <f>H856+E856</f>
        <v>79302.84</v>
      </c>
    </row>
    <row r="857" spans="1:9" x14ac:dyDescent="0.25">
      <c r="A857">
        <v>856</v>
      </c>
      <c r="B857" t="s">
        <v>824</v>
      </c>
      <c r="C857" t="s">
        <v>12</v>
      </c>
      <c r="D857" t="s">
        <v>21</v>
      </c>
      <c r="E857">
        <v>113760</v>
      </c>
      <c r="F857" t="s">
        <v>19</v>
      </c>
      <c r="G857" t="s">
        <v>14</v>
      </c>
      <c r="H857">
        <f>E857*0.049</f>
        <v>5574.24</v>
      </c>
      <c r="I857">
        <f>E857+H857</f>
        <v>119334.24</v>
      </c>
    </row>
    <row r="858" spans="1:9" x14ac:dyDescent="0.25">
      <c r="A858">
        <v>857</v>
      </c>
      <c r="B858" t="s">
        <v>825</v>
      </c>
      <c r="C858" t="s">
        <v>12</v>
      </c>
      <c r="D858" t="s">
        <v>28</v>
      </c>
      <c r="E858">
        <v>93880</v>
      </c>
      <c r="F858" t="s">
        <v>19</v>
      </c>
      <c r="G858" t="s">
        <v>26</v>
      </c>
      <c r="H858">
        <f>E858*0.023</f>
        <v>2159.2399999999998</v>
      </c>
      <c r="I858">
        <f>E858+H858</f>
        <v>96039.24</v>
      </c>
    </row>
    <row r="859" spans="1:9" x14ac:dyDescent="0.25">
      <c r="A859">
        <v>858</v>
      </c>
      <c r="B859" t="s">
        <v>826</v>
      </c>
      <c r="C859" t="s">
        <v>12</v>
      </c>
      <c r="D859" t="s">
        <v>18</v>
      </c>
      <c r="E859">
        <v>85000</v>
      </c>
      <c r="F859" t="s">
        <v>19</v>
      </c>
      <c r="G859" t="s">
        <v>22</v>
      </c>
      <c r="H859">
        <f>E859*0.019</f>
        <v>1615</v>
      </c>
      <c r="I859">
        <f>H859+E859</f>
        <v>86615</v>
      </c>
    </row>
    <row r="860" spans="1:9" x14ac:dyDescent="0.25">
      <c r="A860">
        <v>859</v>
      </c>
      <c r="B860" t="s">
        <v>827</v>
      </c>
      <c r="C860" t="s">
        <v>7</v>
      </c>
      <c r="D860" t="s">
        <v>25</v>
      </c>
      <c r="E860">
        <v>72550</v>
      </c>
      <c r="F860" t="s">
        <v>9</v>
      </c>
      <c r="G860" t="s">
        <v>26</v>
      </c>
      <c r="H860">
        <f>E860*0.027</f>
        <v>1958.85</v>
      </c>
      <c r="I860">
        <f>E860+H860</f>
        <v>74508.850000000006</v>
      </c>
    </row>
    <row r="861" spans="1:9" x14ac:dyDescent="0.25">
      <c r="A861">
        <v>860</v>
      </c>
      <c r="B861" t="s">
        <v>828</v>
      </c>
      <c r="C861" t="s">
        <v>12</v>
      </c>
      <c r="D861" t="s">
        <v>18</v>
      </c>
      <c r="E861">
        <v>72360</v>
      </c>
      <c r="F861" t="s">
        <v>19</v>
      </c>
      <c r="G861" t="s">
        <v>22</v>
      </c>
      <c r="H861">
        <f>E861*0.019</f>
        <v>1374.84</v>
      </c>
      <c r="I861">
        <f>H861+E861</f>
        <v>73734.84</v>
      </c>
    </row>
    <row r="862" spans="1:9" x14ac:dyDescent="0.25">
      <c r="A862">
        <v>861</v>
      </c>
      <c r="B862" t="s">
        <v>829</v>
      </c>
      <c r="C862" t="s">
        <v>12</v>
      </c>
      <c r="D862" t="s">
        <v>50</v>
      </c>
      <c r="E862">
        <v>114890</v>
      </c>
      <c r="F862" t="s">
        <v>15</v>
      </c>
      <c r="G862" t="s">
        <v>26</v>
      </c>
      <c r="H862">
        <f>E862*0.02</f>
        <v>2297.8000000000002</v>
      </c>
      <c r="I862">
        <f>E862+H862</f>
        <v>117187.8</v>
      </c>
    </row>
    <row r="863" spans="1:9" x14ac:dyDescent="0.25">
      <c r="A863">
        <v>862</v>
      </c>
      <c r="B863" t="s">
        <v>830</v>
      </c>
      <c r="C863" t="s">
        <v>12</v>
      </c>
      <c r="D863" t="s">
        <v>63</v>
      </c>
      <c r="E863">
        <v>107580</v>
      </c>
      <c r="F863" t="s">
        <v>15</v>
      </c>
      <c r="G863" t="s">
        <v>22</v>
      </c>
      <c r="H863">
        <f>E863*0.013</f>
        <v>1398.54</v>
      </c>
      <c r="I863">
        <f>H863+E863</f>
        <v>108978.54</v>
      </c>
    </row>
    <row r="864" spans="1:9" x14ac:dyDescent="0.25">
      <c r="A864">
        <v>863</v>
      </c>
      <c r="B864" t="s">
        <v>831</v>
      </c>
      <c r="C864" t="s">
        <v>7</v>
      </c>
      <c r="D864" t="s">
        <v>47</v>
      </c>
      <c r="E864">
        <v>36040</v>
      </c>
      <c r="F864" t="s">
        <v>15</v>
      </c>
      <c r="G864" t="s">
        <v>26</v>
      </c>
      <c r="H864">
        <f>E864*0.033</f>
        <v>1189.3200000000002</v>
      </c>
      <c r="I864">
        <f t="shared" ref="I864:I866" si="157">E864+H864</f>
        <v>37229.32</v>
      </c>
    </row>
    <row r="865" spans="1:9" x14ac:dyDescent="0.25">
      <c r="A865">
        <v>864</v>
      </c>
      <c r="B865" t="s">
        <v>832</v>
      </c>
      <c r="C865" t="s">
        <v>7</v>
      </c>
      <c r="D865" t="s">
        <v>34</v>
      </c>
      <c r="E865">
        <v>35010</v>
      </c>
      <c r="F865" t="s">
        <v>19</v>
      </c>
      <c r="G865" t="s">
        <v>26</v>
      </c>
      <c r="H865">
        <f>E865*0.032</f>
        <v>1120.32</v>
      </c>
      <c r="I865">
        <f t="shared" si="157"/>
        <v>36130.32</v>
      </c>
    </row>
    <row r="866" spans="1:9" x14ac:dyDescent="0.25">
      <c r="A866">
        <v>865</v>
      </c>
      <c r="B866" t="s">
        <v>833</v>
      </c>
      <c r="C866" t="s">
        <v>7</v>
      </c>
      <c r="D866" t="s">
        <v>47</v>
      </c>
      <c r="E866">
        <v>74280</v>
      </c>
      <c r="F866" t="s">
        <v>9</v>
      </c>
      <c r="G866" t="s">
        <v>26</v>
      </c>
      <c r="H866">
        <f>E866*0.033</f>
        <v>2451.2400000000002</v>
      </c>
      <c r="I866">
        <f t="shared" si="157"/>
        <v>76731.240000000005</v>
      </c>
    </row>
    <row r="867" spans="1:9" x14ac:dyDescent="0.25">
      <c r="A867">
        <v>866</v>
      </c>
      <c r="B867" t="s">
        <v>834</v>
      </c>
      <c r="C867" t="s">
        <v>7</v>
      </c>
      <c r="D867" t="s">
        <v>47</v>
      </c>
      <c r="E867">
        <v>115790</v>
      </c>
      <c r="F867" t="s">
        <v>9</v>
      </c>
      <c r="G867" t="s">
        <v>48</v>
      </c>
      <c r="H867" s="1">
        <f>E867*0.005</f>
        <v>578.95000000000005</v>
      </c>
      <c r="I867">
        <f>H867+E867</f>
        <v>116368.95</v>
      </c>
    </row>
    <row r="868" spans="1:9" x14ac:dyDescent="0.25">
      <c r="A868">
        <v>867</v>
      </c>
      <c r="B868" t="s">
        <v>835</v>
      </c>
      <c r="C868" t="s">
        <v>7</v>
      </c>
      <c r="D868" t="s">
        <v>21</v>
      </c>
      <c r="E868">
        <v>38330</v>
      </c>
      <c r="F868" t="s">
        <v>9</v>
      </c>
      <c r="G868" t="s">
        <v>26</v>
      </c>
      <c r="H868">
        <f>E868*0.028</f>
        <v>1073.24</v>
      </c>
      <c r="I868">
        <f t="shared" ref="I868:I873" si="158">E868+H868</f>
        <v>39403.24</v>
      </c>
    </row>
    <row r="869" spans="1:9" x14ac:dyDescent="0.25">
      <c r="A869">
        <v>868</v>
      </c>
      <c r="B869" t="s">
        <v>836</v>
      </c>
      <c r="C869" t="s">
        <v>7</v>
      </c>
      <c r="D869" t="s">
        <v>31</v>
      </c>
      <c r="E869">
        <v>70270</v>
      </c>
      <c r="F869" t="s">
        <v>15</v>
      </c>
      <c r="G869" t="s">
        <v>10</v>
      </c>
      <c r="H869">
        <f>E869*0.073</f>
        <v>5129.71</v>
      </c>
      <c r="I869">
        <f t="shared" si="158"/>
        <v>75399.710000000006</v>
      </c>
    </row>
    <row r="870" spans="1:9" x14ac:dyDescent="0.25">
      <c r="A870">
        <v>869</v>
      </c>
      <c r="B870" t="s">
        <v>837</v>
      </c>
      <c r="C870" t="s">
        <v>7</v>
      </c>
      <c r="D870" t="s">
        <v>21</v>
      </c>
      <c r="E870">
        <v>37060</v>
      </c>
      <c r="F870" t="s">
        <v>19</v>
      </c>
      <c r="G870" t="s">
        <v>26</v>
      </c>
      <c r="H870">
        <f>E870*0.028</f>
        <v>1037.68</v>
      </c>
      <c r="I870">
        <f t="shared" si="158"/>
        <v>38097.68</v>
      </c>
    </row>
    <row r="871" spans="1:9" x14ac:dyDescent="0.25">
      <c r="A871">
        <v>870</v>
      </c>
      <c r="B871" t="s">
        <v>489</v>
      </c>
      <c r="C871" t="s">
        <v>7</v>
      </c>
      <c r="D871" t="s">
        <v>39</v>
      </c>
      <c r="E871">
        <v>53870</v>
      </c>
      <c r="F871" t="s">
        <v>15</v>
      </c>
      <c r="G871" t="s">
        <v>14</v>
      </c>
      <c r="H871">
        <f>E871*0.059</f>
        <v>3178.33</v>
      </c>
      <c r="I871">
        <f t="shared" si="158"/>
        <v>57048.33</v>
      </c>
    </row>
    <row r="872" spans="1:9" x14ac:dyDescent="0.25">
      <c r="A872">
        <v>871</v>
      </c>
      <c r="B872" t="s">
        <v>641</v>
      </c>
      <c r="C872" t="s">
        <v>12</v>
      </c>
      <c r="D872" t="s">
        <v>47</v>
      </c>
      <c r="E872">
        <v>84310</v>
      </c>
      <c r="F872" t="s">
        <v>15</v>
      </c>
      <c r="G872" t="s">
        <v>14</v>
      </c>
      <c r="H872">
        <f>E872*0.054</f>
        <v>4552.74</v>
      </c>
      <c r="I872">
        <f t="shared" si="158"/>
        <v>88862.74</v>
      </c>
    </row>
    <row r="873" spans="1:9" x14ac:dyDescent="0.25">
      <c r="A873">
        <v>872</v>
      </c>
      <c r="B873" t="s">
        <v>838</v>
      </c>
      <c r="C873" t="s">
        <v>12</v>
      </c>
      <c r="D873" t="s">
        <v>47</v>
      </c>
      <c r="E873">
        <v>58100</v>
      </c>
      <c r="F873" t="s">
        <v>19</v>
      </c>
      <c r="G873" t="s">
        <v>10</v>
      </c>
      <c r="H873">
        <f>E873*0.084</f>
        <v>4880.4000000000005</v>
      </c>
      <c r="I873">
        <f t="shared" si="158"/>
        <v>62980.4</v>
      </c>
    </row>
    <row r="874" spans="1:9" x14ac:dyDescent="0.25">
      <c r="A874">
        <v>873</v>
      </c>
      <c r="B874" t="s">
        <v>839</v>
      </c>
      <c r="C874" t="s">
        <v>7</v>
      </c>
      <c r="D874" t="s">
        <v>21</v>
      </c>
      <c r="E874">
        <v>99780</v>
      </c>
      <c r="F874" t="s">
        <v>19</v>
      </c>
      <c r="G874" t="s">
        <v>10</v>
      </c>
      <c r="H874">
        <f>E874*0.076</f>
        <v>7583.28</v>
      </c>
      <c r="I874">
        <f>H874+E874</f>
        <v>107363.28</v>
      </c>
    </row>
    <row r="875" spans="1:9" x14ac:dyDescent="0.25">
      <c r="A875">
        <v>874</v>
      </c>
      <c r="B875" t="s">
        <v>840</v>
      </c>
      <c r="C875" t="s">
        <v>7</v>
      </c>
      <c r="D875" t="s">
        <v>50</v>
      </c>
      <c r="E875">
        <v>119020</v>
      </c>
      <c r="F875" t="s">
        <v>9</v>
      </c>
      <c r="G875" t="s">
        <v>22</v>
      </c>
      <c r="H875">
        <f>E875*0.012</f>
        <v>1428.24</v>
      </c>
      <c r="I875">
        <f>H875+E875</f>
        <v>120448.24</v>
      </c>
    </row>
    <row r="876" spans="1:9" x14ac:dyDescent="0.25">
      <c r="A876">
        <v>875</v>
      </c>
      <c r="B876" t="s">
        <v>841</v>
      </c>
      <c r="C876" t="s">
        <v>7</v>
      </c>
      <c r="D876" t="s">
        <v>13</v>
      </c>
      <c r="E876">
        <v>92940</v>
      </c>
      <c r="F876" t="s">
        <v>9</v>
      </c>
      <c r="G876" t="s">
        <v>14</v>
      </c>
      <c r="H876">
        <f>E876*0.043</f>
        <v>3996.4199999999996</v>
      </c>
      <c r="I876">
        <f>E876+H876</f>
        <v>96936.42</v>
      </c>
    </row>
    <row r="877" spans="1:9" x14ac:dyDescent="0.25">
      <c r="A877">
        <v>876</v>
      </c>
      <c r="B877" t="s">
        <v>842</v>
      </c>
      <c r="C877" t="s">
        <v>7</v>
      </c>
      <c r="D877" t="s">
        <v>39</v>
      </c>
      <c r="E877">
        <v>59670</v>
      </c>
      <c r="F877" t="s">
        <v>19</v>
      </c>
      <c r="G877" t="s">
        <v>16</v>
      </c>
    </row>
    <row r="878" spans="1:9" x14ac:dyDescent="0.25">
      <c r="A878">
        <v>877</v>
      </c>
      <c r="B878" t="s">
        <v>843</v>
      </c>
      <c r="C878" t="s">
        <v>7</v>
      </c>
      <c r="D878" t="s">
        <v>63</v>
      </c>
      <c r="E878">
        <v>77470</v>
      </c>
      <c r="F878" t="s">
        <v>19</v>
      </c>
      <c r="G878" t="s">
        <v>14</v>
      </c>
      <c r="H878">
        <f>E878*0.058</f>
        <v>4493.26</v>
      </c>
      <c r="I878">
        <f>E878+H878</f>
        <v>81963.259999999995</v>
      </c>
    </row>
    <row r="879" spans="1:9" x14ac:dyDescent="0.25">
      <c r="A879">
        <v>878</v>
      </c>
      <c r="B879" t="s">
        <v>844</v>
      </c>
      <c r="C879" t="s">
        <v>7</v>
      </c>
      <c r="D879" t="s">
        <v>13</v>
      </c>
      <c r="E879">
        <v>45650</v>
      </c>
      <c r="F879" t="s">
        <v>9</v>
      </c>
      <c r="G879" t="s">
        <v>14</v>
      </c>
      <c r="H879">
        <f>E879*0.043</f>
        <v>1962.9499999999998</v>
      </c>
      <c r="I879">
        <f>E879+H879</f>
        <v>47612.95</v>
      </c>
    </row>
    <row r="880" spans="1:9" x14ac:dyDescent="0.25">
      <c r="A880">
        <v>879</v>
      </c>
      <c r="B880" t="s">
        <v>845</v>
      </c>
      <c r="C880" t="s">
        <v>12</v>
      </c>
      <c r="D880" t="s">
        <v>13</v>
      </c>
      <c r="E880">
        <v>88430</v>
      </c>
      <c r="F880" t="s">
        <v>9</v>
      </c>
      <c r="G880" t="s">
        <v>26</v>
      </c>
      <c r="H880">
        <f>E880*0.035</f>
        <v>3095.05</v>
      </c>
      <c r="I880">
        <f>E880+H880</f>
        <v>91525.05</v>
      </c>
    </row>
    <row r="881" spans="1:9" x14ac:dyDescent="0.25">
      <c r="A881">
        <v>880</v>
      </c>
      <c r="B881" t="s">
        <v>846</v>
      </c>
      <c r="C881" t="s">
        <v>7</v>
      </c>
      <c r="D881" t="s">
        <v>25</v>
      </c>
      <c r="E881">
        <v>36880</v>
      </c>
      <c r="F881" t="s">
        <v>19</v>
      </c>
      <c r="G881" t="s">
        <v>14</v>
      </c>
      <c r="H881">
        <f>E881*0.054</f>
        <v>1991.52</v>
      </c>
      <c r="I881">
        <f>E881+H881</f>
        <v>38871.519999999997</v>
      </c>
    </row>
    <row r="882" spans="1:9" x14ac:dyDescent="0.25">
      <c r="A882">
        <v>881</v>
      </c>
      <c r="B882" t="s">
        <v>801</v>
      </c>
      <c r="C882" t="s">
        <v>7</v>
      </c>
      <c r="D882" t="s">
        <v>31</v>
      </c>
      <c r="E882">
        <v>106400</v>
      </c>
      <c r="F882" t="s">
        <v>15</v>
      </c>
      <c r="G882" t="s">
        <v>22</v>
      </c>
      <c r="H882">
        <f>E882*0.018</f>
        <v>1915.1999999999998</v>
      </c>
      <c r="I882">
        <f>H882+E882</f>
        <v>108315.2</v>
      </c>
    </row>
    <row r="883" spans="1:9" x14ac:dyDescent="0.25">
      <c r="A883">
        <v>882</v>
      </c>
      <c r="B883" t="s">
        <v>847</v>
      </c>
      <c r="C883" t="s">
        <v>7</v>
      </c>
      <c r="D883" t="s">
        <v>28</v>
      </c>
      <c r="E883">
        <v>111820</v>
      </c>
      <c r="F883" t="s">
        <v>9</v>
      </c>
      <c r="G883" t="s">
        <v>10</v>
      </c>
      <c r="H883">
        <f>E883*0.072</f>
        <v>8051.0399999999991</v>
      </c>
      <c r="I883">
        <f>E883+H883</f>
        <v>119871.03999999999</v>
      </c>
    </row>
    <row r="884" spans="1:9" x14ac:dyDescent="0.25">
      <c r="A884">
        <v>883</v>
      </c>
      <c r="B884" t="s">
        <v>848</v>
      </c>
      <c r="C884" t="s">
        <v>7</v>
      </c>
      <c r="D884" t="s">
        <v>25</v>
      </c>
      <c r="E884">
        <v>92870</v>
      </c>
      <c r="F884" t="s">
        <v>15</v>
      </c>
      <c r="G884" t="s">
        <v>26</v>
      </c>
      <c r="H884">
        <f>E884*0.027</f>
        <v>2507.4899999999998</v>
      </c>
      <c r="I884">
        <f t="shared" ref="I884:I886" si="159">E884+H884</f>
        <v>95377.49</v>
      </c>
    </row>
    <row r="885" spans="1:9" x14ac:dyDescent="0.25">
      <c r="A885">
        <v>884</v>
      </c>
      <c r="B885" t="s">
        <v>849</v>
      </c>
      <c r="C885" t="s">
        <v>7</v>
      </c>
      <c r="D885" t="s">
        <v>31</v>
      </c>
      <c r="E885">
        <v>100360</v>
      </c>
      <c r="F885" t="s">
        <v>9</v>
      </c>
      <c r="G885" t="s">
        <v>26</v>
      </c>
      <c r="H885">
        <f>E885*0.024</f>
        <v>2408.64</v>
      </c>
      <c r="I885">
        <f t="shared" si="159"/>
        <v>102768.64</v>
      </c>
    </row>
    <row r="886" spans="1:9" x14ac:dyDescent="0.25">
      <c r="A886">
        <v>885</v>
      </c>
      <c r="B886" t="s">
        <v>616</v>
      </c>
      <c r="C886" t="s">
        <v>12</v>
      </c>
      <c r="D886" t="s">
        <v>47</v>
      </c>
      <c r="E886">
        <v>46750</v>
      </c>
      <c r="F886" t="s">
        <v>9</v>
      </c>
      <c r="G886" t="s">
        <v>26</v>
      </c>
      <c r="H886">
        <f>E886*0.033</f>
        <v>1542.75</v>
      </c>
      <c r="I886">
        <f t="shared" si="159"/>
        <v>48292.75</v>
      </c>
    </row>
    <row r="887" spans="1:9" x14ac:dyDescent="0.25">
      <c r="A887">
        <v>886</v>
      </c>
      <c r="B887" t="s">
        <v>850</v>
      </c>
      <c r="C887" t="s">
        <v>7</v>
      </c>
      <c r="D887" t="s">
        <v>31</v>
      </c>
      <c r="E887">
        <v>48950</v>
      </c>
      <c r="F887" t="s">
        <v>15</v>
      </c>
      <c r="G887" t="s">
        <v>14</v>
      </c>
      <c r="H887">
        <f>E887*0.05</f>
        <v>2447.5</v>
      </c>
      <c r="I887">
        <f>E887+H887</f>
        <v>51397.5</v>
      </c>
    </row>
    <row r="888" spans="1:9" x14ac:dyDescent="0.25">
      <c r="A888">
        <v>887</v>
      </c>
      <c r="B888" t="s">
        <v>851</v>
      </c>
      <c r="C888" t="s">
        <v>7</v>
      </c>
      <c r="D888" t="s">
        <v>8</v>
      </c>
      <c r="E888">
        <v>52810</v>
      </c>
      <c r="F888" t="s">
        <v>15</v>
      </c>
      <c r="G888" t="s">
        <v>22</v>
      </c>
      <c r="H888">
        <f>E888*0.012</f>
        <v>633.72</v>
      </c>
      <c r="I888">
        <f>H888+E888</f>
        <v>53443.72</v>
      </c>
    </row>
    <row r="889" spans="1:9" x14ac:dyDescent="0.25">
      <c r="A889">
        <v>888</v>
      </c>
      <c r="B889" t="s">
        <v>852</v>
      </c>
      <c r="C889" t="s">
        <v>7</v>
      </c>
      <c r="D889" t="s">
        <v>18</v>
      </c>
      <c r="E889">
        <v>78560</v>
      </c>
      <c r="F889" t="s">
        <v>19</v>
      </c>
      <c r="G889" t="s">
        <v>48</v>
      </c>
      <c r="H889" s="1">
        <f>E889*0.005</f>
        <v>392.8</v>
      </c>
      <c r="I889">
        <f>H889+E889</f>
        <v>78952.800000000003</v>
      </c>
    </row>
    <row r="890" spans="1:9" x14ac:dyDescent="0.25">
      <c r="A890">
        <v>889</v>
      </c>
      <c r="B890" t="s">
        <v>853</v>
      </c>
      <c r="C890" t="s">
        <v>12</v>
      </c>
      <c r="D890" t="s">
        <v>21</v>
      </c>
      <c r="E890">
        <v>75280</v>
      </c>
      <c r="F890" t="s">
        <v>19</v>
      </c>
      <c r="G890" t="s">
        <v>26</v>
      </c>
      <c r="H890">
        <f>E890*0.028</f>
        <v>2107.84</v>
      </c>
      <c r="I890">
        <f>E890+H890</f>
        <v>77387.839999999997</v>
      </c>
    </row>
    <row r="891" spans="1:9" x14ac:dyDescent="0.25">
      <c r="A891">
        <v>890</v>
      </c>
      <c r="B891" t="s">
        <v>854</v>
      </c>
      <c r="C891" t="s">
        <v>12</v>
      </c>
      <c r="D891" t="s">
        <v>39</v>
      </c>
      <c r="E891">
        <v>93130</v>
      </c>
      <c r="F891" t="s">
        <v>19</v>
      </c>
      <c r="G891" t="s">
        <v>22</v>
      </c>
      <c r="H891">
        <f>E891*0.019</f>
        <v>1769.47</v>
      </c>
      <c r="I891">
        <f>H891+E891</f>
        <v>94899.47</v>
      </c>
    </row>
    <row r="892" spans="1:9" x14ac:dyDescent="0.25">
      <c r="A892">
        <v>891</v>
      </c>
      <c r="B892" t="s">
        <v>855</v>
      </c>
      <c r="C892" t="s">
        <v>12</v>
      </c>
      <c r="D892" t="s">
        <v>31</v>
      </c>
      <c r="E892">
        <v>105290</v>
      </c>
      <c r="F892" t="s">
        <v>19</v>
      </c>
      <c r="G892" t="s">
        <v>48</v>
      </c>
      <c r="H892" s="1">
        <f>E892*0.005</f>
        <v>526.45000000000005</v>
      </c>
      <c r="I892">
        <f>H892+E892</f>
        <v>105816.45</v>
      </c>
    </row>
    <row r="893" spans="1:9" x14ac:dyDescent="0.25">
      <c r="A893">
        <v>892</v>
      </c>
      <c r="B893" t="s">
        <v>856</v>
      </c>
      <c r="C893" t="s">
        <v>7</v>
      </c>
      <c r="D893" t="s">
        <v>39</v>
      </c>
      <c r="E893">
        <v>108340</v>
      </c>
      <c r="F893" t="s">
        <v>19</v>
      </c>
      <c r="G893" t="s">
        <v>16</v>
      </c>
    </row>
    <row r="894" spans="1:9" x14ac:dyDescent="0.25">
      <c r="A894">
        <v>893</v>
      </c>
      <c r="B894" t="s">
        <v>200</v>
      </c>
      <c r="C894" t="s">
        <v>12</v>
      </c>
      <c r="D894" t="s">
        <v>18</v>
      </c>
      <c r="E894">
        <v>31090</v>
      </c>
      <c r="F894" t="s">
        <v>19</v>
      </c>
      <c r="G894" t="s">
        <v>26</v>
      </c>
      <c r="H894">
        <f t="shared" ref="H894" si="160">E894*0.021</f>
        <v>652.89</v>
      </c>
      <c r="I894">
        <f t="shared" ref="I894:I895" si="161">E894+H894</f>
        <v>31742.89</v>
      </c>
    </row>
    <row r="895" spans="1:9" x14ac:dyDescent="0.25">
      <c r="A895">
        <v>894</v>
      </c>
      <c r="B895" t="s">
        <v>857</v>
      </c>
      <c r="C895" t="s">
        <v>7</v>
      </c>
      <c r="D895" t="s">
        <v>31</v>
      </c>
      <c r="E895">
        <v>101420</v>
      </c>
      <c r="F895" t="s">
        <v>9</v>
      </c>
      <c r="G895" t="s">
        <v>26</v>
      </c>
      <c r="H895">
        <f>E895*0.024</f>
        <v>2434.08</v>
      </c>
      <c r="I895">
        <f t="shared" si="161"/>
        <v>103854.08</v>
      </c>
    </row>
    <row r="896" spans="1:9" x14ac:dyDescent="0.25">
      <c r="A896">
        <v>895</v>
      </c>
      <c r="B896" t="s">
        <v>858</v>
      </c>
      <c r="C896" t="s">
        <v>906</v>
      </c>
      <c r="D896" t="s">
        <v>31</v>
      </c>
      <c r="E896">
        <v>54780</v>
      </c>
      <c r="F896" t="s">
        <v>19</v>
      </c>
      <c r="G896" t="s">
        <v>10</v>
      </c>
      <c r="H896">
        <f>E896*0.073</f>
        <v>3998.9399999999996</v>
      </c>
      <c r="I896">
        <f>E896+H896</f>
        <v>58778.94</v>
      </c>
    </row>
    <row r="897" spans="1:9" x14ac:dyDescent="0.25">
      <c r="A897">
        <v>896</v>
      </c>
      <c r="B897" t="s">
        <v>859</v>
      </c>
      <c r="C897" t="s">
        <v>12</v>
      </c>
      <c r="D897" t="s">
        <v>21</v>
      </c>
      <c r="E897">
        <v>63560</v>
      </c>
      <c r="F897" t="s">
        <v>15</v>
      </c>
      <c r="G897" t="s">
        <v>10</v>
      </c>
      <c r="H897">
        <f>E897*0.076</f>
        <v>4830.5599999999995</v>
      </c>
      <c r="I897">
        <f>H897+E897</f>
        <v>68390.559999999998</v>
      </c>
    </row>
    <row r="898" spans="1:9" x14ac:dyDescent="0.25">
      <c r="A898">
        <v>897</v>
      </c>
      <c r="B898" t="s">
        <v>860</v>
      </c>
      <c r="C898" t="s">
        <v>7</v>
      </c>
      <c r="D898" t="s">
        <v>47</v>
      </c>
      <c r="E898">
        <v>68480</v>
      </c>
      <c r="F898" t="s">
        <v>9</v>
      </c>
      <c r="G898" t="s">
        <v>22</v>
      </c>
      <c r="H898">
        <f>E898*0.02</f>
        <v>1369.6000000000001</v>
      </c>
      <c r="I898">
        <f>H898+E898</f>
        <v>69849.600000000006</v>
      </c>
    </row>
    <row r="899" spans="1:9" x14ac:dyDescent="0.25">
      <c r="A899">
        <v>898</v>
      </c>
      <c r="B899" t="s">
        <v>861</v>
      </c>
      <c r="C899" t="s">
        <v>7</v>
      </c>
      <c r="D899" t="s">
        <v>18</v>
      </c>
      <c r="E899">
        <v>99460</v>
      </c>
      <c r="F899" t="s">
        <v>15</v>
      </c>
      <c r="G899" t="s">
        <v>26</v>
      </c>
      <c r="H899">
        <f>E899*0.021</f>
        <v>2088.6600000000003</v>
      </c>
      <c r="I899">
        <f>E899+H899</f>
        <v>101548.66</v>
      </c>
    </row>
    <row r="900" spans="1:9" x14ac:dyDescent="0.25">
      <c r="A900">
        <v>899</v>
      </c>
      <c r="B900" t="s">
        <v>862</v>
      </c>
      <c r="C900" t="s">
        <v>7</v>
      </c>
      <c r="D900" t="s">
        <v>28</v>
      </c>
      <c r="E900">
        <v>100420</v>
      </c>
      <c r="F900" t="s">
        <v>15</v>
      </c>
      <c r="G900" t="s">
        <v>22</v>
      </c>
      <c r="H900">
        <f>E900*0.015</f>
        <v>1506.3</v>
      </c>
      <c r="I900">
        <f>H900+E900</f>
        <v>101926.3</v>
      </c>
    </row>
    <row r="901" spans="1:9" x14ac:dyDescent="0.25">
      <c r="A901">
        <v>900</v>
      </c>
      <c r="B901" t="s">
        <v>863</v>
      </c>
      <c r="C901" t="s">
        <v>12</v>
      </c>
      <c r="D901" t="s">
        <v>25</v>
      </c>
      <c r="E901">
        <v>39650</v>
      </c>
      <c r="F901" t="s">
        <v>15</v>
      </c>
      <c r="G901" t="s">
        <v>26</v>
      </c>
      <c r="H901">
        <f>E901*0.027</f>
        <v>1070.55</v>
      </c>
      <c r="I901">
        <f t="shared" ref="I901:I903" si="162">E901+H901</f>
        <v>40720.550000000003</v>
      </c>
    </row>
    <row r="902" spans="1:9" x14ac:dyDescent="0.25">
      <c r="A902">
        <v>901</v>
      </c>
      <c r="B902" t="s">
        <v>864</v>
      </c>
      <c r="C902" t="s">
        <v>12</v>
      </c>
      <c r="D902" t="s">
        <v>39</v>
      </c>
      <c r="E902">
        <v>56250</v>
      </c>
      <c r="F902" t="s">
        <v>15</v>
      </c>
      <c r="G902" t="s">
        <v>26</v>
      </c>
      <c r="H902">
        <f>E902*0.04</f>
        <v>2250</v>
      </c>
      <c r="I902">
        <f t="shared" si="162"/>
        <v>58500</v>
      </c>
    </row>
    <row r="903" spans="1:9" x14ac:dyDescent="0.25">
      <c r="A903">
        <v>902</v>
      </c>
      <c r="B903" t="s">
        <v>865</v>
      </c>
      <c r="C903" t="s">
        <v>12</v>
      </c>
      <c r="D903" t="s">
        <v>63</v>
      </c>
      <c r="E903">
        <v>57640</v>
      </c>
      <c r="F903" t="s">
        <v>15</v>
      </c>
      <c r="G903" t="s">
        <v>26</v>
      </c>
      <c r="H903">
        <f>E903*0.035</f>
        <v>2017.4</v>
      </c>
      <c r="I903">
        <f t="shared" si="162"/>
        <v>59657.4</v>
      </c>
    </row>
    <row r="904" spans="1:9" x14ac:dyDescent="0.25">
      <c r="A904">
        <v>903</v>
      </c>
      <c r="B904" t="s">
        <v>866</v>
      </c>
      <c r="C904" t="s">
        <v>7</v>
      </c>
      <c r="D904" t="s">
        <v>13</v>
      </c>
      <c r="E904">
        <v>43150</v>
      </c>
      <c r="F904" t="s">
        <v>15</v>
      </c>
      <c r="G904" t="s">
        <v>10</v>
      </c>
      <c r="H904">
        <f>E904*0.061</f>
        <v>2632.15</v>
      </c>
      <c r="I904">
        <f>E904+H904</f>
        <v>45782.15</v>
      </c>
    </row>
    <row r="905" spans="1:9" x14ac:dyDescent="0.25">
      <c r="A905">
        <v>904</v>
      </c>
      <c r="B905" t="s">
        <v>867</v>
      </c>
      <c r="C905" t="s">
        <v>12</v>
      </c>
      <c r="D905" t="s">
        <v>50</v>
      </c>
      <c r="E905">
        <v>106080</v>
      </c>
      <c r="F905" t="s">
        <v>15</v>
      </c>
      <c r="G905" t="s">
        <v>16</v>
      </c>
    </row>
    <row r="906" spans="1:9" x14ac:dyDescent="0.25">
      <c r="A906">
        <v>905</v>
      </c>
      <c r="B906" t="s">
        <v>868</v>
      </c>
      <c r="C906" t="s">
        <v>7</v>
      </c>
      <c r="D906" t="s">
        <v>8</v>
      </c>
      <c r="E906">
        <v>29590</v>
      </c>
      <c r="F906" t="s">
        <v>19</v>
      </c>
      <c r="G906" t="s">
        <v>14</v>
      </c>
      <c r="H906">
        <f>E906*0.051</f>
        <v>1509.09</v>
      </c>
      <c r="I906">
        <f>E906+H906</f>
        <v>31099.09</v>
      </c>
    </row>
    <row r="907" spans="1:9" x14ac:dyDescent="0.25">
      <c r="A907">
        <v>906</v>
      </c>
      <c r="B907" t="s">
        <v>869</v>
      </c>
      <c r="C907" t="s">
        <v>12</v>
      </c>
      <c r="D907" t="s">
        <v>50</v>
      </c>
      <c r="E907">
        <v>86240</v>
      </c>
      <c r="F907" t="s">
        <v>9</v>
      </c>
      <c r="G907" t="s">
        <v>26</v>
      </c>
      <c r="H907">
        <f>E907*0.02</f>
        <v>1724.8</v>
      </c>
      <c r="I907">
        <f t="shared" ref="I907:I908" si="163">E907+H907</f>
        <v>87964.800000000003</v>
      </c>
    </row>
    <row r="908" spans="1:9" x14ac:dyDescent="0.25">
      <c r="A908">
        <v>907</v>
      </c>
      <c r="B908" t="s">
        <v>870</v>
      </c>
      <c r="C908" t="s">
        <v>906</v>
      </c>
      <c r="D908" t="s">
        <v>34</v>
      </c>
      <c r="E908">
        <v>36480</v>
      </c>
      <c r="F908" t="s">
        <v>15</v>
      </c>
      <c r="G908" t="s">
        <v>26</v>
      </c>
      <c r="H908">
        <f>E908*0.032</f>
        <v>1167.3600000000001</v>
      </c>
      <c r="I908">
        <f t="shared" si="163"/>
        <v>37647.360000000001</v>
      </c>
    </row>
    <row r="909" spans="1:9" x14ac:dyDescent="0.25">
      <c r="A909">
        <v>908</v>
      </c>
      <c r="B909" t="s">
        <v>871</v>
      </c>
      <c r="C909" t="s">
        <v>12</v>
      </c>
      <c r="D909" t="s">
        <v>63</v>
      </c>
      <c r="E909">
        <v>48590</v>
      </c>
      <c r="F909" t="s">
        <v>19</v>
      </c>
      <c r="G909" t="s">
        <v>48</v>
      </c>
      <c r="H909" s="1">
        <f>E909*0.005</f>
        <v>242.95000000000002</v>
      </c>
      <c r="I909">
        <f>H909+E909</f>
        <v>48832.95</v>
      </c>
    </row>
    <row r="910" spans="1:9" x14ac:dyDescent="0.25">
      <c r="A910">
        <v>909</v>
      </c>
      <c r="B910" t="s">
        <v>872</v>
      </c>
      <c r="C910" t="s">
        <v>7</v>
      </c>
      <c r="D910" t="s">
        <v>13</v>
      </c>
      <c r="E910">
        <v>41670</v>
      </c>
      <c r="F910" t="s">
        <v>9</v>
      </c>
      <c r="G910" t="s">
        <v>26</v>
      </c>
      <c r="H910">
        <f>E910*0.035</f>
        <v>1458.45</v>
      </c>
      <c r="I910">
        <f>E910+H910</f>
        <v>43128.45</v>
      </c>
    </row>
    <row r="911" spans="1:9" x14ac:dyDescent="0.25">
      <c r="A911">
        <v>910</v>
      </c>
      <c r="B911" t="s">
        <v>245</v>
      </c>
      <c r="C911" t="s">
        <v>12</v>
      </c>
      <c r="D911" t="s">
        <v>21</v>
      </c>
      <c r="E911">
        <v>107340</v>
      </c>
      <c r="F911" t="s">
        <v>9</v>
      </c>
      <c r="G911" t="s">
        <v>10</v>
      </c>
      <c r="H911">
        <f>E911*0.076</f>
        <v>8157.84</v>
      </c>
      <c r="I911">
        <f>H911+E911</f>
        <v>115497.84</v>
      </c>
    </row>
    <row r="912" spans="1:9" x14ac:dyDescent="0.25">
      <c r="A912">
        <v>911</v>
      </c>
      <c r="B912" t="s">
        <v>873</v>
      </c>
      <c r="C912" t="s">
        <v>7</v>
      </c>
      <c r="D912" t="s">
        <v>47</v>
      </c>
      <c r="E912">
        <v>62280</v>
      </c>
      <c r="F912" t="s">
        <v>19</v>
      </c>
      <c r="G912" t="s">
        <v>16</v>
      </c>
    </row>
    <row r="913" spans="1:9" x14ac:dyDescent="0.25">
      <c r="A913">
        <v>912</v>
      </c>
      <c r="B913" t="s">
        <v>169</v>
      </c>
      <c r="C913" t="s">
        <v>7</v>
      </c>
      <c r="D913" t="s">
        <v>28</v>
      </c>
      <c r="E913">
        <v>37920</v>
      </c>
      <c r="F913" t="s">
        <v>15</v>
      </c>
      <c r="G913" t="s">
        <v>16</v>
      </c>
    </row>
    <row r="914" spans="1:9" x14ac:dyDescent="0.25">
      <c r="A914">
        <v>913</v>
      </c>
      <c r="B914" t="s">
        <v>780</v>
      </c>
      <c r="C914" t="s">
        <v>12</v>
      </c>
      <c r="D914" t="s">
        <v>21</v>
      </c>
      <c r="E914">
        <v>75970</v>
      </c>
      <c r="F914" t="s">
        <v>19</v>
      </c>
      <c r="G914" t="s">
        <v>26</v>
      </c>
      <c r="H914">
        <f>E914*0.028</f>
        <v>2127.16</v>
      </c>
      <c r="I914">
        <f>E914+H914</f>
        <v>78097.16</v>
      </c>
    </row>
    <row r="915" spans="1:9" x14ac:dyDescent="0.25">
      <c r="A915">
        <v>914</v>
      </c>
      <c r="B915" t="s">
        <v>874</v>
      </c>
      <c r="C915" t="s">
        <v>7</v>
      </c>
      <c r="D915" t="s">
        <v>28</v>
      </c>
      <c r="E915">
        <v>92010</v>
      </c>
      <c r="F915" t="s">
        <v>15</v>
      </c>
      <c r="G915" t="s">
        <v>48</v>
      </c>
      <c r="H915" s="1">
        <f>E915*0.005</f>
        <v>460.05</v>
      </c>
      <c r="I915">
        <f>H915+E915</f>
        <v>92470.05</v>
      </c>
    </row>
    <row r="916" spans="1:9" x14ac:dyDescent="0.25">
      <c r="A916">
        <v>915</v>
      </c>
      <c r="B916" t="s">
        <v>100</v>
      </c>
      <c r="C916" t="s">
        <v>7</v>
      </c>
      <c r="D916" t="s">
        <v>25</v>
      </c>
      <c r="E916">
        <v>69860</v>
      </c>
      <c r="F916" t="s">
        <v>9</v>
      </c>
      <c r="G916" t="s">
        <v>22</v>
      </c>
      <c r="H916">
        <f>E916*0.013</f>
        <v>908.18</v>
      </c>
      <c r="I916">
        <f>H916+E916</f>
        <v>70768.179999999993</v>
      </c>
    </row>
    <row r="917" spans="1:9" x14ac:dyDescent="0.25">
      <c r="A917">
        <v>916</v>
      </c>
      <c r="B917" t="s">
        <v>875</v>
      </c>
      <c r="C917" t="s">
        <v>12</v>
      </c>
      <c r="D917" t="s">
        <v>39</v>
      </c>
      <c r="E917">
        <v>59560</v>
      </c>
      <c r="F917" t="s">
        <v>19</v>
      </c>
      <c r="G917" t="s">
        <v>10</v>
      </c>
      <c r="H917">
        <f>E917*0.063</f>
        <v>3752.28</v>
      </c>
      <c r="I917">
        <f>E917+H917</f>
        <v>63312.28</v>
      </c>
    </row>
    <row r="918" spans="1:9" x14ac:dyDescent="0.25">
      <c r="A918">
        <v>917</v>
      </c>
      <c r="B918" t="s">
        <v>876</v>
      </c>
      <c r="C918" t="s">
        <v>12</v>
      </c>
      <c r="D918" t="s">
        <v>13</v>
      </c>
      <c r="E918">
        <v>114810</v>
      </c>
      <c r="F918" t="s">
        <v>19</v>
      </c>
      <c r="G918" t="s">
        <v>26</v>
      </c>
      <c r="H918">
        <f>E918*0.035</f>
        <v>4018.3500000000004</v>
      </c>
      <c r="I918">
        <f>E918+H918</f>
        <v>118828.35</v>
      </c>
    </row>
    <row r="919" spans="1:9" x14ac:dyDescent="0.25">
      <c r="A919">
        <v>918</v>
      </c>
      <c r="B919" t="s">
        <v>877</v>
      </c>
      <c r="C919" t="s">
        <v>12</v>
      </c>
      <c r="D919" t="s">
        <v>34</v>
      </c>
      <c r="E919">
        <v>66870</v>
      </c>
      <c r="F919" t="s">
        <v>15</v>
      </c>
      <c r="G919" t="s">
        <v>16</v>
      </c>
    </row>
    <row r="920" spans="1:9" x14ac:dyDescent="0.25">
      <c r="A920">
        <v>919</v>
      </c>
      <c r="B920" t="s">
        <v>878</v>
      </c>
      <c r="C920" t="s">
        <v>7</v>
      </c>
      <c r="D920" t="s">
        <v>25</v>
      </c>
      <c r="E920">
        <v>113790</v>
      </c>
      <c r="F920" t="s">
        <v>19</v>
      </c>
      <c r="G920" t="s">
        <v>48</v>
      </c>
      <c r="H920" s="1">
        <f>E920*0.005</f>
        <v>568.95000000000005</v>
      </c>
      <c r="I920">
        <f>H920+E920</f>
        <v>114358.95</v>
      </c>
    </row>
    <row r="921" spans="1:9" x14ac:dyDescent="0.25">
      <c r="A921">
        <v>920</v>
      </c>
      <c r="B921" t="s">
        <v>879</v>
      </c>
      <c r="C921" t="s">
        <v>12</v>
      </c>
      <c r="D921" t="s">
        <v>18</v>
      </c>
      <c r="E921">
        <v>38250</v>
      </c>
      <c r="F921" t="s">
        <v>19</v>
      </c>
      <c r="G921" t="s">
        <v>26</v>
      </c>
      <c r="H921">
        <f>E921*0.021</f>
        <v>803.25</v>
      </c>
      <c r="I921">
        <f>E921+H921</f>
        <v>39053.25</v>
      </c>
    </row>
    <row r="922" spans="1:9" x14ac:dyDescent="0.25">
      <c r="A922">
        <v>921</v>
      </c>
      <c r="B922" t="s">
        <v>880</v>
      </c>
      <c r="C922" t="s">
        <v>906</v>
      </c>
      <c r="D922" t="s">
        <v>21</v>
      </c>
      <c r="E922">
        <v>48090</v>
      </c>
      <c r="F922" t="s">
        <v>15</v>
      </c>
      <c r="G922" t="s">
        <v>16</v>
      </c>
    </row>
    <row r="923" spans="1:9" x14ac:dyDescent="0.25">
      <c r="A923">
        <v>922</v>
      </c>
      <c r="B923" t="s">
        <v>881</v>
      </c>
      <c r="C923" t="s">
        <v>7</v>
      </c>
      <c r="D923" t="s">
        <v>50</v>
      </c>
      <c r="E923">
        <v>99630</v>
      </c>
      <c r="F923" t="s">
        <v>15</v>
      </c>
      <c r="G923" t="s">
        <v>26</v>
      </c>
      <c r="H923">
        <f>E923*0.02</f>
        <v>1992.6000000000001</v>
      </c>
      <c r="I923">
        <f>E923+H923</f>
        <v>101622.6</v>
      </c>
    </row>
    <row r="924" spans="1:9" x14ac:dyDescent="0.25">
      <c r="A924">
        <v>923</v>
      </c>
      <c r="B924" t="s">
        <v>882</v>
      </c>
      <c r="C924" t="s">
        <v>12</v>
      </c>
      <c r="D924" t="s">
        <v>34</v>
      </c>
      <c r="E924">
        <v>86340</v>
      </c>
      <c r="F924" t="s">
        <v>15</v>
      </c>
      <c r="G924" t="s">
        <v>22</v>
      </c>
      <c r="H924">
        <f>E924*0.01</f>
        <v>863.4</v>
      </c>
      <c r="I924">
        <f>H924+E924</f>
        <v>87203.4</v>
      </c>
    </row>
    <row r="925" spans="1:9" x14ac:dyDescent="0.25">
      <c r="A925">
        <v>924</v>
      </c>
      <c r="B925" t="s">
        <v>883</v>
      </c>
      <c r="C925" t="s">
        <v>906</v>
      </c>
      <c r="D925" t="s">
        <v>8</v>
      </c>
      <c r="E925">
        <v>88590</v>
      </c>
      <c r="F925" t="s">
        <v>15</v>
      </c>
      <c r="G925" t="s">
        <v>26</v>
      </c>
      <c r="H925">
        <f>E925*0.021</f>
        <v>1860.39</v>
      </c>
      <c r="I925">
        <f t="shared" ref="I925:I927" si="164">E925+H925</f>
        <v>90450.39</v>
      </c>
    </row>
    <row r="926" spans="1:9" x14ac:dyDescent="0.25">
      <c r="A926">
        <v>925</v>
      </c>
      <c r="B926" t="s">
        <v>884</v>
      </c>
      <c r="C926" t="s">
        <v>7</v>
      </c>
      <c r="D926" t="s">
        <v>21</v>
      </c>
      <c r="E926">
        <v>61100</v>
      </c>
      <c r="F926" t="s">
        <v>19</v>
      </c>
      <c r="G926" t="s">
        <v>26</v>
      </c>
      <c r="H926">
        <f>E926*0.028</f>
        <v>1710.8</v>
      </c>
      <c r="I926">
        <f t="shared" si="164"/>
        <v>62810.8</v>
      </c>
    </row>
    <row r="927" spans="1:9" x14ac:dyDescent="0.25">
      <c r="A927">
        <v>926</v>
      </c>
      <c r="B927" t="s">
        <v>885</v>
      </c>
      <c r="C927" t="s">
        <v>7</v>
      </c>
      <c r="D927" t="s">
        <v>34</v>
      </c>
      <c r="E927">
        <v>71240</v>
      </c>
      <c r="F927" t="s">
        <v>15</v>
      </c>
      <c r="G927" t="s">
        <v>26</v>
      </c>
      <c r="H927">
        <f>E927*0.032</f>
        <v>2279.6799999999998</v>
      </c>
      <c r="I927">
        <f t="shared" si="164"/>
        <v>73519.679999999993</v>
      </c>
    </row>
    <row r="928" spans="1:9" x14ac:dyDescent="0.25">
      <c r="A928">
        <v>927</v>
      </c>
      <c r="B928" t="s">
        <v>886</v>
      </c>
      <c r="C928" t="s">
        <v>7</v>
      </c>
      <c r="D928" t="s">
        <v>8</v>
      </c>
      <c r="E928">
        <v>114650</v>
      </c>
      <c r="F928" t="s">
        <v>19</v>
      </c>
      <c r="G928" t="s">
        <v>48</v>
      </c>
      <c r="H928" s="1">
        <f>E928*0.005</f>
        <v>573.25</v>
      </c>
      <c r="I928">
        <f>H928+E928</f>
        <v>115223.25</v>
      </c>
    </row>
    <row r="929" spans="1:9" x14ac:dyDescent="0.25">
      <c r="A929">
        <v>928</v>
      </c>
      <c r="B929" t="s">
        <v>55</v>
      </c>
      <c r="C929" t="s">
        <v>12</v>
      </c>
      <c r="D929" t="s">
        <v>8</v>
      </c>
      <c r="E929">
        <v>76210</v>
      </c>
      <c r="F929" t="s">
        <v>19</v>
      </c>
      <c r="G929" t="s">
        <v>14</v>
      </c>
      <c r="H929">
        <f>E929*0.051</f>
        <v>3886.7099999999996</v>
      </c>
      <c r="I929">
        <f>E929+H929</f>
        <v>80096.710000000006</v>
      </c>
    </row>
    <row r="930" spans="1:9" x14ac:dyDescent="0.25">
      <c r="A930">
        <v>929</v>
      </c>
      <c r="B930" t="s">
        <v>887</v>
      </c>
      <c r="C930" t="s">
        <v>12</v>
      </c>
      <c r="D930" t="s">
        <v>25</v>
      </c>
      <c r="E930">
        <v>76900</v>
      </c>
      <c r="F930" t="s">
        <v>15</v>
      </c>
      <c r="G930" t="s">
        <v>10</v>
      </c>
      <c r="H930">
        <f>E930*0.076</f>
        <v>5844.4</v>
      </c>
      <c r="I930">
        <f>H930+E930</f>
        <v>82744.399999999994</v>
      </c>
    </row>
    <row r="931" spans="1:9" x14ac:dyDescent="0.25">
      <c r="A931">
        <v>930</v>
      </c>
      <c r="B931" t="s">
        <v>888</v>
      </c>
      <c r="C931" t="s">
        <v>12</v>
      </c>
      <c r="D931" t="s">
        <v>31</v>
      </c>
      <c r="E931">
        <v>116590</v>
      </c>
      <c r="F931" t="s">
        <v>9</v>
      </c>
      <c r="G931" t="s">
        <v>10</v>
      </c>
      <c r="H931">
        <f>E931*0.073</f>
        <v>8511.07</v>
      </c>
      <c r="I931">
        <f>E931+H931</f>
        <v>125101.07</v>
      </c>
    </row>
    <row r="932" spans="1:9" x14ac:dyDescent="0.25">
      <c r="A932">
        <v>931</v>
      </c>
      <c r="B932" t="s">
        <v>889</v>
      </c>
      <c r="C932" t="s">
        <v>12</v>
      </c>
      <c r="D932" t="s">
        <v>13</v>
      </c>
      <c r="E932">
        <v>78390</v>
      </c>
      <c r="F932" t="s">
        <v>15</v>
      </c>
      <c r="G932" t="s">
        <v>26</v>
      </c>
      <c r="H932">
        <f>E932*0.035</f>
        <v>2743.65</v>
      </c>
      <c r="I932">
        <f>E932+H932</f>
        <v>81133.649999999994</v>
      </c>
    </row>
    <row r="933" spans="1:9" x14ac:dyDescent="0.25">
      <c r="A933">
        <v>932</v>
      </c>
      <c r="B933" t="s">
        <v>890</v>
      </c>
      <c r="C933" t="s">
        <v>12</v>
      </c>
      <c r="D933" t="s">
        <v>50</v>
      </c>
      <c r="E933">
        <v>103610</v>
      </c>
      <c r="F933" t="s">
        <v>19</v>
      </c>
      <c r="G933" t="s">
        <v>22</v>
      </c>
      <c r="H933">
        <f>E933*0.012</f>
        <v>1243.32</v>
      </c>
      <c r="I933">
        <f>H933+E933</f>
        <v>104853.32</v>
      </c>
    </row>
    <row r="934" spans="1:9" x14ac:dyDescent="0.25">
      <c r="A934">
        <v>933</v>
      </c>
      <c r="B934" t="s">
        <v>891</v>
      </c>
      <c r="C934" t="s">
        <v>7</v>
      </c>
      <c r="D934" t="s">
        <v>13</v>
      </c>
      <c r="E934">
        <v>98110</v>
      </c>
      <c r="F934" t="s">
        <v>15</v>
      </c>
      <c r="G934" t="s">
        <v>14</v>
      </c>
      <c r="H934">
        <f>E934*0.043</f>
        <v>4218.7299999999996</v>
      </c>
      <c r="I934">
        <f>E934+H934</f>
        <v>102328.73</v>
      </c>
    </row>
    <row r="935" spans="1:9" x14ac:dyDescent="0.25">
      <c r="A935">
        <v>934</v>
      </c>
      <c r="B935" t="s">
        <v>892</v>
      </c>
      <c r="C935" t="s">
        <v>12</v>
      </c>
      <c r="D935" t="s">
        <v>25</v>
      </c>
      <c r="E935">
        <v>33960</v>
      </c>
      <c r="F935" t="s">
        <v>9</v>
      </c>
      <c r="G935" t="s">
        <v>16</v>
      </c>
    </row>
    <row r="936" spans="1:9" x14ac:dyDescent="0.25">
      <c r="A936">
        <v>935</v>
      </c>
      <c r="B936" t="s">
        <v>893</v>
      </c>
      <c r="C936" t="s">
        <v>7</v>
      </c>
      <c r="D936" t="s">
        <v>31</v>
      </c>
      <c r="E936">
        <v>112110</v>
      </c>
      <c r="F936" t="s">
        <v>19</v>
      </c>
      <c r="G936" t="s">
        <v>16</v>
      </c>
    </row>
    <row r="937" spans="1:9" x14ac:dyDescent="0.25">
      <c r="A937">
        <v>936</v>
      </c>
      <c r="B937" t="s">
        <v>644</v>
      </c>
      <c r="C937" t="s">
        <v>7</v>
      </c>
      <c r="D937" t="s">
        <v>34</v>
      </c>
      <c r="E937">
        <v>59810</v>
      </c>
      <c r="F937" t="s">
        <v>9</v>
      </c>
      <c r="G937" t="s">
        <v>14</v>
      </c>
      <c r="H937">
        <f>E937*0.041</f>
        <v>2452.21</v>
      </c>
      <c r="I937">
        <f>E937+H937</f>
        <v>62262.21</v>
      </c>
    </row>
    <row r="938" spans="1:9" x14ac:dyDescent="0.25">
      <c r="A938">
        <v>937</v>
      </c>
      <c r="B938" t="s">
        <v>894</v>
      </c>
      <c r="C938" t="s">
        <v>906</v>
      </c>
      <c r="D938" t="s">
        <v>39</v>
      </c>
      <c r="E938">
        <v>91310</v>
      </c>
      <c r="F938" t="s">
        <v>19</v>
      </c>
      <c r="G938" t="s">
        <v>26</v>
      </c>
      <c r="H938">
        <f>E938*0.04</f>
        <v>3652.4</v>
      </c>
      <c r="I938">
        <f t="shared" ref="I938:I939" si="165">E938+H938</f>
        <v>94962.4</v>
      </c>
    </row>
    <row r="939" spans="1:9" x14ac:dyDescent="0.25">
      <c r="A939">
        <v>938</v>
      </c>
      <c r="B939" t="s">
        <v>895</v>
      </c>
      <c r="C939" t="s">
        <v>7</v>
      </c>
      <c r="D939" t="s">
        <v>31</v>
      </c>
      <c r="E939">
        <v>71370</v>
      </c>
      <c r="F939" t="s">
        <v>9</v>
      </c>
      <c r="G939" t="s">
        <v>26</v>
      </c>
      <c r="H939">
        <f>E939*0.024</f>
        <v>1712.88</v>
      </c>
      <c r="I939">
        <f t="shared" si="165"/>
        <v>73082.880000000005</v>
      </c>
    </row>
    <row r="940" spans="1:9" x14ac:dyDescent="0.25">
      <c r="A940">
        <v>939</v>
      </c>
      <c r="B940" t="s">
        <v>896</v>
      </c>
      <c r="C940" t="s">
        <v>12</v>
      </c>
      <c r="D940" t="s">
        <v>39</v>
      </c>
      <c r="E940">
        <v>71570</v>
      </c>
      <c r="F940" t="s">
        <v>15</v>
      </c>
      <c r="G940" t="s">
        <v>16</v>
      </c>
    </row>
    <row r="941" spans="1:9" x14ac:dyDescent="0.25">
      <c r="A941">
        <v>940</v>
      </c>
      <c r="B941" t="s">
        <v>811</v>
      </c>
      <c r="C941" t="s">
        <v>7</v>
      </c>
      <c r="D941" t="s">
        <v>34</v>
      </c>
      <c r="E941">
        <v>119670</v>
      </c>
      <c r="F941" t="s">
        <v>9</v>
      </c>
      <c r="G941" t="s">
        <v>16</v>
      </c>
    </row>
    <row r="942" spans="1:9" x14ac:dyDescent="0.25">
      <c r="A942">
        <v>941</v>
      </c>
      <c r="B942" t="s">
        <v>897</v>
      </c>
      <c r="C942" t="s">
        <v>12</v>
      </c>
      <c r="D942" t="s">
        <v>63</v>
      </c>
      <c r="E942">
        <v>67910</v>
      </c>
      <c r="F942" t="s">
        <v>19</v>
      </c>
      <c r="G942" t="s">
        <v>26</v>
      </c>
      <c r="H942">
        <f>E942*0.035</f>
        <v>2376.8500000000004</v>
      </c>
      <c r="I942">
        <f t="shared" ref="I942:I943" si="166">E942+H942</f>
        <v>70286.850000000006</v>
      </c>
    </row>
    <row r="943" spans="1:9" x14ac:dyDescent="0.25">
      <c r="A943">
        <v>942</v>
      </c>
      <c r="B943" t="s">
        <v>898</v>
      </c>
      <c r="C943" t="s">
        <v>12</v>
      </c>
      <c r="D943" t="s">
        <v>21</v>
      </c>
      <c r="E943">
        <v>100370</v>
      </c>
      <c r="F943" t="s">
        <v>15</v>
      </c>
      <c r="G943" t="s">
        <v>26</v>
      </c>
      <c r="H943">
        <f>E943*0.028</f>
        <v>2810.36</v>
      </c>
      <c r="I943">
        <f t="shared" si="166"/>
        <v>103180.36</v>
      </c>
    </row>
    <row r="944" spans="1:9" x14ac:dyDescent="0.25">
      <c r="A944">
        <v>943</v>
      </c>
      <c r="B944" t="s">
        <v>899</v>
      </c>
      <c r="C944" t="s">
        <v>12</v>
      </c>
      <c r="D944" t="s">
        <v>31</v>
      </c>
      <c r="E944">
        <v>90240</v>
      </c>
      <c r="F944" t="s">
        <v>15</v>
      </c>
      <c r="G944" t="s">
        <v>22</v>
      </c>
      <c r="H944">
        <f>E944*0.018</f>
        <v>1624.32</v>
      </c>
      <c r="I944">
        <f>H944+E944</f>
        <v>91864.320000000007</v>
      </c>
    </row>
    <row r="945" spans="1:9" x14ac:dyDescent="0.25">
      <c r="A945">
        <v>944</v>
      </c>
      <c r="B945" t="s">
        <v>900</v>
      </c>
      <c r="C945" t="s">
        <v>12</v>
      </c>
      <c r="D945" t="s">
        <v>13</v>
      </c>
      <c r="E945">
        <v>75870</v>
      </c>
      <c r="F945" t="s">
        <v>19</v>
      </c>
      <c r="G945" t="s">
        <v>26</v>
      </c>
      <c r="H945">
        <f>E945*0.035</f>
        <v>2655.4500000000003</v>
      </c>
      <c r="I945">
        <f>E945+H945</f>
        <v>78525.45</v>
      </c>
    </row>
    <row r="946" spans="1:9" x14ac:dyDescent="0.25">
      <c r="A946">
        <v>945</v>
      </c>
      <c r="B946" t="s">
        <v>901</v>
      </c>
      <c r="C946" t="s">
        <v>12</v>
      </c>
      <c r="D946" t="s">
        <v>39</v>
      </c>
      <c r="E946">
        <v>58740</v>
      </c>
      <c r="F946" t="s">
        <v>19</v>
      </c>
      <c r="G946" t="s">
        <v>16</v>
      </c>
    </row>
    <row r="947" spans="1:9" x14ac:dyDescent="0.25">
      <c r="A947">
        <v>946</v>
      </c>
      <c r="B947" t="s">
        <v>902</v>
      </c>
      <c r="C947" t="s">
        <v>12</v>
      </c>
      <c r="D947" t="s">
        <v>18</v>
      </c>
      <c r="E947">
        <v>32500</v>
      </c>
      <c r="F947" t="s">
        <v>9</v>
      </c>
      <c r="G947" t="s">
        <v>26</v>
      </c>
      <c r="H947">
        <f>E947*0.021</f>
        <v>682.5</v>
      </c>
      <c r="I947">
        <f>E947+H947</f>
        <v>33182.5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2022-01-06T22:20:03Z</dcterms:created>
  <dcterms:modified xsi:type="dcterms:W3CDTF">2022-01-06T22:25:04Z</dcterms:modified>
</cp:coreProperties>
</file>