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ictoria/Downloads/"/>
    </mc:Choice>
  </mc:AlternateContent>
  <xr:revisionPtr revIDLastSave="0" documentId="13_ncr:1_{246E97C0-F727-8243-843F-26DDC9519F79}" xr6:coauthVersionLast="45" xr6:coauthVersionMax="45" xr10:uidLastSave="{00000000-0000-0000-0000-000000000000}"/>
  <bookViews>
    <workbookView xWindow="1080" yWindow="460" windowWidth="25080" windowHeight="14000" activeTab="4" xr2:uid="{00000000-000D-0000-FFFF-FFFF00000000}"/>
  </bookViews>
  <sheets>
    <sheet name="Sheet2" sheetId="2" r:id="rId1"/>
    <sheet name="Sheet3" sheetId="3" r:id="rId2"/>
    <sheet name="Sheet5" sheetId="5" r:id="rId3"/>
    <sheet name="Sheet4" sheetId="4" r:id="rId4"/>
    <sheet name="Sheet1" sheetId="1" r:id="rId5"/>
  </sheets>
  <definedNames>
    <definedName name="_xlnm._FilterDatabase" localSheetId="4" hidden="1">Sheet1!$A$1:$T$4115</definedName>
  </definedNames>
  <calcPr calcId="191029"/>
  <pivotCaches>
    <pivotCache cacheId="14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1" i="5" l="1"/>
  <c r="G11" i="5" s="1"/>
  <c r="E11" i="5"/>
  <c r="F11" i="5"/>
  <c r="E14" i="5"/>
  <c r="F14" i="5"/>
  <c r="D14" i="5"/>
  <c r="D4" i="5"/>
  <c r="E4" i="5"/>
  <c r="F4" i="5"/>
  <c r="D5" i="5"/>
  <c r="E5" i="5"/>
  <c r="F5" i="5"/>
  <c r="D6" i="5"/>
  <c r="E6" i="5"/>
  <c r="F6" i="5"/>
  <c r="D7" i="5"/>
  <c r="E7" i="5"/>
  <c r="F7" i="5"/>
  <c r="D8" i="5"/>
  <c r="E8" i="5"/>
  <c r="F8" i="5"/>
  <c r="D9" i="5"/>
  <c r="E9" i="5"/>
  <c r="F9" i="5"/>
  <c r="D10" i="5"/>
  <c r="E10" i="5"/>
  <c r="F10" i="5"/>
  <c r="D12" i="5"/>
  <c r="E12" i="5"/>
  <c r="F12" i="5"/>
  <c r="D13" i="5"/>
  <c r="G13" i="5" s="1"/>
  <c r="E13" i="5"/>
  <c r="F13" i="5"/>
  <c r="E3" i="5"/>
  <c r="F3" i="5"/>
  <c r="D3" i="5"/>
  <c r="G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J11" i="5" l="1"/>
  <c r="I11" i="5"/>
  <c r="H11" i="5"/>
  <c r="G12" i="5"/>
  <c r="I12" i="5" s="1"/>
  <c r="G14" i="5"/>
  <c r="H14" i="5" s="1"/>
  <c r="G3" i="5"/>
  <c r="H7" i="5"/>
  <c r="I7" i="5"/>
  <c r="G9" i="5"/>
  <c r="J9" i="5" s="1"/>
  <c r="G5" i="5"/>
  <c r="J7" i="5"/>
  <c r="J13" i="5"/>
  <c r="G8" i="5"/>
  <c r="G4" i="5"/>
  <c r="G10" i="5"/>
  <c r="J10" i="5" s="1"/>
  <c r="G6" i="5"/>
  <c r="J6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2" i="5" l="1"/>
  <c r="J12" i="5"/>
  <c r="J3" i="5"/>
  <c r="I14" i="5"/>
  <c r="J14" i="5"/>
  <c r="H3" i="5"/>
  <c r="I3" i="5"/>
  <c r="H4" i="5"/>
  <c r="I4" i="5"/>
  <c r="H8" i="5"/>
  <c r="I8" i="5"/>
  <c r="I5" i="5"/>
  <c r="H5" i="5"/>
  <c r="J5" i="5"/>
  <c r="J8" i="5"/>
  <c r="H6" i="5"/>
  <c r="I6" i="5"/>
  <c r="H13" i="5"/>
  <c r="I13" i="5"/>
  <c r="I9" i="5"/>
  <c r="H9" i="5"/>
  <c r="H10" i="5"/>
  <c r="I10" i="5"/>
  <c r="J4" i="5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2" i="1"/>
</calcChain>
</file>

<file path=xl/sharedStrings.xml><?xml version="1.0" encoding="utf-8"?>
<sst xmlns="http://schemas.openxmlformats.org/spreadsheetml/2006/main" count="33051" uniqueCount="8400">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</sst>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[Bootcamp_HW1.xlsx]Sheet2!PivotTable1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0-5341-BD3F-A70AB1D0ED3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70-5341-BD3F-A70AB1D0ED3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70-5341-BD3F-A70AB1D0ED3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70-5341-BD3F-A70AB1D0E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5267327"/>
        <c:axId val="1887811663"/>
      </c:barChart>
      <c:catAx>
        <c:axId val="191526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811663"/>
        <c:crosses val="autoZero"/>
        <c:auto val="1"/>
        <c:lblAlgn val="ctr"/>
        <c:lblOffset val="100"/>
        <c:noMultiLvlLbl val="0"/>
      </c:catAx>
      <c:valAx>
        <c:axId val="188781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6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[Bootcamp_HW1.xlsx]Sheet3!PivotTable1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6-F142-BA01-926CF1E673B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6-F142-BA01-926CF1E673B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C6-F142-BA01-926CF1E673B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C6-F142-BA01-926CF1E67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9347040"/>
        <c:axId val="999687168"/>
      </c:barChart>
      <c:catAx>
        <c:axId val="99934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687168"/>
        <c:crosses val="autoZero"/>
        <c:auto val="1"/>
        <c:lblAlgn val="ctr"/>
        <c:lblOffset val="100"/>
        <c:noMultiLvlLbl val="0"/>
      </c:catAx>
      <c:valAx>
        <c:axId val="99968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34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38-8F40-809A-43D61D7947B4}"/>
            </c:ext>
          </c:extLst>
        </c:ser>
        <c:ser>
          <c:idx val="5"/>
          <c:order val="1"/>
          <c:tx>
            <c:strRef>
              <c:f>Sheet5!$I$2</c:f>
              <c:strCache>
                <c:ptCount val="1"/>
                <c:pt idx="0">
                  <c:v>Percetage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38-8F40-809A-43D61D7947B4}"/>
            </c:ext>
          </c:extLst>
        </c:ser>
        <c:ser>
          <c:idx val="6"/>
          <c:order val="2"/>
          <c:tx>
            <c:strRef>
              <c:f>Sheet5!$J$2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38-8F40-809A-43D61D794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8193136"/>
        <c:axId val="1026343392"/>
      </c:lineChart>
      <c:catAx>
        <c:axId val="96819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343392"/>
        <c:crosses val="autoZero"/>
        <c:auto val="1"/>
        <c:lblAlgn val="ctr"/>
        <c:lblOffset val="100"/>
        <c:noMultiLvlLbl val="0"/>
      </c:catAx>
      <c:valAx>
        <c:axId val="102634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19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[Bootcamp_HW1.xlsx]Sheet4!PivotTable2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3-1541-A813-D241870D8C2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3-1541-A813-D241870D8C2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A3-1541-A813-D241870D8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681472"/>
        <c:axId val="1028682272"/>
      </c:lineChart>
      <c:catAx>
        <c:axId val="102868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82272"/>
        <c:crosses val="autoZero"/>
        <c:auto val="1"/>
        <c:lblAlgn val="ctr"/>
        <c:lblOffset val="100"/>
        <c:noMultiLvlLbl val="0"/>
      </c:catAx>
      <c:valAx>
        <c:axId val="10286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8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63500</xdr:rowOff>
    </xdr:from>
    <xdr:to>
      <xdr:col>14</xdr:col>
      <xdr:colOff>50800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2C7C3-5155-3549-BFAF-6BF82534B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177800</xdr:rowOff>
    </xdr:from>
    <xdr:to>
      <xdr:col>14</xdr:col>
      <xdr:colOff>0</xdr:colOff>
      <xdr:row>27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808529-AB54-A74C-92C2-8A7691A97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1162050</xdr:colOff>
      <xdr:row>19</xdr:row>
      <xdr:rowOff>38100</xdr:rowOff>
    </xdr:from>
    <xdr:to>
      <xdr:col>13</xdr:col>
      <xdr:colOff>736600</xdr:colOff>
      <xdr:row>41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D01999-4D41-B14E-97DC-CB9F62CB3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0</xdr:row>
      <xdr:rowOff>127000</xdr:rowOff>
    </xdr:from>
    <xdr:to>
      <xdr:col>13</xdr:col>
      <xdr:colOff>584200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BFAD5-6AC4-D44D-867E-2F53D0796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65.574907986113" createdVersion="6" refreshedVersion="6" minRefreshableVersion="3" recordCount="4114" xr:uid="{33062366-0F2F-434F-8768-B38F4405F9A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65.607598379633" createdVersion="6" refreshedVersion="6" minRefreshableVersion="3" recordCount="4114" xr:uid="{6797D615-C28D-A848-91EC-6C7A2E02441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6243E-59CC-8D4F-AAA8-FBBF7B037F14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9881B-9637-7C4E-A6A9-C998009011DB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A0424-1314-8245-881D-ABE272657E3D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CB4BF-7152-DA4A-A451-26AFD85914AB}"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8361</v>
      </c>
    </row>
    <row r="4" spans="1:6" x14ac:dyDescent="0.2">
      <c r="A4" s="7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ABF51-FC32-8246-B8B8-E6F32E6493AA}">
  <dimension ref="A1:F47"/>
  <sheetViews>
    <sheetView topLeftCell="A5" zoomScale="125" workbookViewId="0">
      <selection activeCell="A3" sqref="A3:F4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8364</v>
      </c>
      <c r="B2" t="s">
        <v>8363</v>
      </c>
    </row>
    <row r="4" spans="1:6" x14ac:dyDescent="0.2">
      <c r="A4" s="7" t="s">
        <v>8362</v>
      </c>
      <c r="B4" s="7" t="s">
        <v>8361</v>
      </c>
    </row>
    <row r="5" spans="1:6" x14ac:dyDescent="0.2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9E62-0276-ED44-8F57-F326D77015E6}">
  <dimension ref="A1:J14"/>
  <sheetViews>
    <sheetView topLeftCell="C3" zoomScale="136" workbookViewId="0">
      <selection activeCell="A2" sqref="A1:B1048576"/>
    </sheetView>
  </sheetViews>
  <sheetFormatPr baseColWidth="10" defaultRowHeight="15" x14ac:dyDescent="0.2"/>
  <cols>
    <col min="1" max="2" width="10.83203125" hidden="1" customWidth="1"/>
    <col min="3" max="3" width="23.83203125" customWidth="1"/>
    <col min="4" max="4" width="15.33203125" customWidth="1"/>
    <col min="5" max="5" width="16.33203125" customWidth="1"/>
    <col min="6" max="6" width="15.5" customWidth="1"/>
    <col min="7" max="7" width="13" customWidth="1"/>
    <col min="8" max="8" width="18.6640625" customWidth="1"/>
    <col min="9" max="9" width="16" customWidth="1"/>
    <col min="10" max="10" width="18" customWidth="1"/>
  </cols>
  <sheetData>
    <row r="1" spans="1:10" hidden="1" x14ac:dyDescent="0.2">
      <c r="D1" t="s">
        <v>8219</v>
      </c>
      <c r="E1" t="s">
        <v>8221</v>
      </c>
      <c r="F1" t="s">
        <v>8220</v>
      </c>
    </row>
    <row r="2" spans="1:10" x14ac:dyDescent="0.2">
      <c r="C2" s="13" t="s">
        <v>8380</v>
      </c>
      <c r="D2" s="13" t="s">
        <v>8381</v>
      </c>
      <c r="E2" s="13" t="s">
        <v>8382</v>
      </c>
      <c r="F2" s="13" t="s">
        <v>8383</v>
      </c>
      <c r="G2" s="13" t="s">
        <v>8384</v>
      </c>
      <c r="H2" s="13" t="s">
        <v>8385</v>
      </c>
      <c r="I2" s="13" t="s">
        <v>8386</v>
      </c>
      <c r="J2" s="13" t="s">
        <v>8387</v>
      </c>
    </row>
    <row r="3" spans="1:10" x14ac:dyDescent="0.2">
      <c r="A3">
        <v>0</v>
      </c>
      <c r="B3">
        <v>999</v>
      </c>
      <c r="C3" t="s">
        <v>8388</v>
      </c>
      <c r="D3">
        <f>COUNTIFS(Sheet1!$F:$F,D$1,Sheet1!$D:$D,"&gt;="&amp;$A3,Sheet1!$D:$D,"&lt;="&amp;$B3)</f>
        <v>322</v>
      </c>
      <c r="E3">
        <f>COUNTIFS(Sheet1!$F:$F,E$1,Sheet1!$D:$D,"&gt;="&amp;$A3,Sheet1!$D:$D,"&lt;="&amp;$B3)</f>
        <v>113</v>
      </c>
      <c r="F3">
        <f>COUNTIFS(Sheet1!$F:$F,F$1,Sheet1!$D:$D,"&gt;="&amp;$A3,Sheet1!$D:$D,"&lt;="&amp;$B3)</f>
        <v>18</v>
      </c>
      <c r="G3">
        <f>SUM(D3:F3)</f>
        <v>453</v>
      </c>
      <c r="H3" s="14">
        <f>D3/$G3</f>
        <v>0.71081677704194257</v>
      </c>
      <c r="I3" s="14">
        <f>E3/$G3</f>
        <v>0.24944812362030905</v>
      </c>
      <c r="J3" s="14">
        <f>F3/$G3</f>
        <v>3.9735099337748346E-2</v>
      </c>
    </row>
    <row r="4" spans="1:10" x14ac:dyDescent="0.2">
      <c r="A4">
        <v>1000</v>
      </c>
      <c r="B4">
        <v>4999</v>
      </c>
      <c r="C4" t="s">
        <v>8389</v>
      </c>
      <c r="D4">
        <f>COUNTIFS(Sheet1!$F:$F,D$1,Sheet1!$D:$D,"&gt;="&amp;$A4,Sheet1!$D:$D,"&lt;="&amp;$B4)</f>
        <v>932</v>
      </c>
      <c r="E4">
        <f>COUNTIFS(Sheet1!$F:$F,E$1,Sheet1!$D:$D,"&gt;="&amp;$A4,Sheet1!$D:$D,"&lt;="&amp;$B4)</f>
        <v>420</v>
      </c>
      <c r="F4">
        <f>COUNTIFS(Sheet1!$F:$F,F$1,Sheet1!$D:$D,"&gt;="&amp;$A4,Sheet1!$D:$D,"&lt;="&amp;$B4)</f>
        <v>60</v>
      </c>
      <c r="G4">
        <f t="shared" ref="G4:G14" si="0">SUM(D4:F4)</f>
        <v>1412</v>
      </c>
      <c r="H4" s="14">
        <f t="shared" ref="H4:H14" si="1">D4/$G4</f>
        <v>0.66005665722379603</v>
      </c>
      <c r="I4" s="14">
        <f t="shared" ref="I4:I14" si="2">E4/$G4</f>
        <v>0.29745042492917845</v>
      </c>
      <c r="J4" s="14">
        <f t="shared" ref="J4:J14" si="3">F4/$G4</f>
        <v>4.2492917847025496E-2</v>
      </c>
    </row>
    <row r="5" spans="1:10" x14ac:dyDescent="0.2">
      <c r="A5">
        <v>5000</v>
      </c>
      <c r="B5">
        <v>9999</v>
      </c>
      <c r="C5" t="s">
        <v>8390</v>
      </c>
      <c r="D5">
        <f>COUNTIFS(Sheet1!$F:$F,D$1,Sheet1!$D:$D,"&gt;="&amp;$A5,Sheet1!$D:$D,"&lt;="&amp;$B5)</f>
        <v>381</v>
      </c>
      <c r="E5">
        <f>COUNTIFS(Sheet1!$F:$F,E$1,Sheet1!$D:$D,"&gt;="&amp;$A5,Sheet1!$D:$D,"&lt;="&amp;$B5)</f>
        <v>283</v>
      </c>
      <c r="F5">
        <f>COUNTIFS(Sheet1!$F:$F,F$1,Sheet1!$D:$D,"&gt;="&amp;$A5,Sheet1!$D:$D,"&lt;="&amp;$B5)</f>
        <v>52</v>
      </c>
      <c r="G5">
        <f t="shared" si="0"/>
        <v>716</v>
      </c>
      <c r="H5" s="14">
        <f t="shared" si="1"/>
        <v>0.53212290502793291</v>
      </c>
      <c r="I5" s="14">
        <f t="shared" si="2"/>
        <v>0.39525139664804471</v>
      </c>
      <c r="J5" s="14">
        <f t="shared" si="3"/>
        <v>7.2625698324022353E-2</v>
      </c>
    </row>
    <row r="6" spans="1:10" x14ac:dyDescent="0.2">
      <c r="A6">
        <v>10000</v>
      </c>
      <c r="B6">
        <v>14999</v>
      </c>
      <c r="C6" t="s">
        <v>8391</v>
      </c>
      <c r="D6">
        <f>COUNTIFS(Sheet1!$F:$F,D$1,Sheet1!$D:$D,"&gt;="&amp;$A6,Sheet1!$D:$D,"&lt;="&amp;$B6)</f>
        <v>168</v>
      </c>
      <c r="E6">
        <f>COUNTIFS(Sheet1!$F:$F,E$1,Sheet1!$D:$D,"&gt;="&amp;$A6,Sheet1!$D:$D,"&lt;="&amp;$B6)</f>
        <v>144</v>
      </c>
      <c r="F6">
        <f>COUNTIFS(Sheet1!$F:$F,F$1,Sheet1!$D:$D,"&gt;="&amp;$A6,Sheet1!$D:$D,"&lt;="&amp;$B6)</f>
        <v>40</v>
      </c>
      <c r="G6">
        <f t="shared" si="0"/>
        <v>352</v>
      </c>
      <c r="H6" s="14">
        <f t="shared" si="1"/>
        <v>0.47727272727272729</v>
      </c>
      <c r="I6" s="14">
        <f t="shared" si="2"/>
        <v>0.40909090909090912</v>
      </c>
      <c r="J6" s="14">
        <f t="shared" si="3"/>
        <v>0.11363636363636363</v>
      </c>
    </row>
    <row r="7" spans="1:10" x14ac:dyDescent="0.2">
      <c r="A7">
        <v>15000</v>
      </c>
      <c r="B7">
        <v>19999</v>
      </c>
      <c r="C7" t="s">
        <v>8392</v>
      </c>
      <c r="D7">
        <f>COUNTIFS(Sheet1!$F:$F,D$1,Sheet1!$D:$D,"&gt;="&amp;$A7,Sheet1!$D:$D,"&lt;="&amp;$B7)</f>
        <v>94</v>
      </c>
      <c r="E7">
        <f>COUNTIFS(Sheet1!$F:$F,E$1,Sheet1!$D:$D,"&gt;="&amp;$A7,Sheet1!$D:$D,"&lt;="&amp;$B7)</f>
        <v>90</v>
      </c>
      <c r="F7">
        <f>COUNTIFS(Sheet1!$F:$F,F$1,Sheet1!$D:$D,"&gt;="&amp;$A7,Sheet1!$D:$D,"&lt;="&amp;$B7)</f>
        <v>17</v>
      </c>
      <c r="G7">
        <f t="shared" si="0"/>
        <v>201</v>
      </c>
      <c r="H7" s="14">
        <f t="shared" si="1"/>
        <v>0.46766169154228854</v>
      </c>
      <c r="I7" s="14">
        <f t="shared" si="2"/>
        <v>0.44776119402985076</v>
      </c>
      <c r="J7" s="14">
        <f t="shared" si="3"/>
        <v>8.45771144278607E-2</v>
      </c>
    </row>
    <row r="8" spans="1:10" x14ac:dyDescent="0.2">
      <c r="A8">
        <v>20000</v>
      </c>
      <c r="B8">
        <v>24999</v>
      </c>
      <c r="C8" t="s">
        <v>8393</v>
      </c>
      <c r="D8">
        <f>COUNTIFS(Sheet1!$F:$F,D$1,Sheet1!$D:$D,"&gt;="&amp;$A8,Sheet1!$D:$D,"&lt;="&amp;$B8)</f>
        <v>62</v>
      </c>
      <c r="E8">
        <f>COUNTIFS(Sheet1!$F:$F,E$1,Sheet1!$D:$D,"&gt;="&amp;$A8,Sheet1!$D:$D,"&lt;="&amp;$B8)</f>
        <v>72</v>
      </c>
      <c r="F8">
        <f>COUNTIFS(Sheet1!$F:$F,F$1,Sheet1!$D:$D,"&gt;="&amp;$A8,Sheet1!$D:$D,"&lt;="&amp;$B8)</f>
        <v>14</v>
      </c>
      <c r="G8">
        <f t="shared" si="0"/>
        <v>148</v>
      </c>
      <c r="H8" s="14">
        <f t="shared" si="1"/>
        <v>0.41891891891891891</v>
      </c>
      <c r="I8" s="14">
        <f t="shared" si="2"/>
        <v>0.48648648648648651</v>
      </c>
      <c r="J8" s="14">
        <f t="shared" si="3"/>
        <v>9.45945945945946E-2</v>
      </c>
    </row>
    <row r="9" spans="1:10" x14ac:dyDescent="0.2">
      <c r="A9">
        <v>25000</v>
      </c>
      <c r="B9">
        <v>29999</v>
      </c>
      <c r="C9" t="s">
        <v>8394</v>
      </c>
      <c r="D9">
        <f>COUNTIFS(Sheet1!$F:$F,D$1,Sheet1!$D:$D,"&gt;="&amp;$A9,Sheet1!$D:$D,"&lt;="&amp;$B9)</f>
        <v>55</v>
      </c>
      <c r="E9">
        <f>COUNTIFS(Sheet1!$F:$F,E$1,Sheet1!$D:$D,"&gt;="&amp;$A9,Sheet1!$D:$D,"&lt;="&amp;$B9)</f>
        <v>64</v>
      </c>
      <c r="F9">
        <f>COUNTIFS(Sheet1!$F:$F,F$1,Sheet1!$D:$D,"&gt;="&amp;$A9,Sheet1!$D:$D,"&lt;="&amp;$B9)</f>
        <v>18</v>
      </c>
      <c r="G9">
        <f t="shared" si="0"/>
        <v>137</v>
      </c>
      <c r="H9" s="14">
        <f t="shared" si="1"/>
        <v>0.40145985401459855</v>
      </c>
      <c r="I9" s="14">
        <f t="shared" si="2"/>
        <v>0.46715328467153283</v>
      </c>
      <c r="J9" s="14">
        <f t="shared" si="3"/>
        <v>0.13138686131386862</v>
      </c>
    </row>
    <row r="10" spans="1:10" x14ac:dyDescent="0.2">
      <c r="A10">
        <v>30000</v>
      </c>
      <c r="B10">
        <v>34999</v>
      </c>
      <c r="C10" t="s">
        <v>8395</v>
      </c>
      <c r="D10">
        <f>COUNTIFS(Sheet1!$F:$F,D$1,Sheet1!$D:$D,"&gt;="&amp;$A10,Sheet1!$D:$D,"&lt;="&amp;$B10)</f>
        <v>32</v>
      </c>
      <c r="E10">
        <f>COUNTIFS(Sheet1!$F:$F,E$1,Sheet1!$D:$D,"&gt;="&amp;$A10,Sheet1!$D:$D,"&lt;="&amp;$B10)</f>
        <v>37</v>
      </c>
      <c r="F10">
        <f>COUNTIFS(Sheet1!$F:$F,F$1,Sheet1!$D:$D,"&gt;="&amp;$A10,Sheet1!$D:$D,"&lt;="&amp;$B10)</f>
        <v>13</v>
      </c>
      <c r="G10">
        <f t="shared" si="0"/>
        <v>82</v>
      </c>
      <c r="H10" s="14">
        <f t="shared" si="1"/>
        <v>0.3902439024390244</v>
      </c>
      <c r="I10" s="14">
        <f t="shared" si="2"/>
        <v>0.45121951219512196</v>
      </c>
      <c r="J10" s="14">
        <f t="shared" si="3"/>
        <v>0.15853658536585366</v>
      </c>
    </row>
    <row r="11" spans="1:10" x14ac:dyDescent="0.2">
      <c r="A11">
        <v>35000</v>
      </c>
      <c r="B11">
        <v>39999</v>
      </c>
      <c r="C11" t="s">
        <v>8396</v>
      </c>
      <c r="D11">
        <f>COUNTIFS(Sheet1!$F:$F,D$1,Sheet1!$D:$D,"&gt;="&amp;$A11,Sheet1!$D:$D,"&lt;="&amp;$B11)</f>
        <v>26</v>
      </c>
      <c r="E11">
        <f>COUNTIFS(Sheet1!$F:$F,E$1,Sheet1!$D:$D,"&gt;="&amp;$A11,Sheet1!$D:$D,"&lt;="&amp;$B11)</f>
        <v>22</v>
      </c>
      <c r="F11">
        <f>COUNTIFS(Sheet1!$F:$F,F$1,Sheet1!$D:$D,"&gt;="&amp;$A11,Sheet1!$D:$D,"&lt;="&amp;$B11)</f>
        <v>7</v>
      </c>
      <c r="G11">
        <f t="shared" ref="G11" si="4">SUM(D11:F11)</f>
        <v>55</v>
      </c>
      <c r="H11" s="14">
        <f t="shared" ref="H11" si="5">D11/$G11</f>
        <v>0.47272727272727272</v>
      </c>
      <c r="I11" s="14">
        <f t="shared" ref="I11" si="6">E11/$G11</f>
        <v>0.4</v>
      </c>
      <c r="J11" s="14">
        <f t="shared" ref="J11" si="7">F11/$G11</f>
        <v>0.12727272727272726</v>
      </c>
    </row>
    <row r="12" spans="1:10" x14ac:dyDescent="0.2">
      <c r="A12">
        <v>40000</v>
      </c>
      <c r="B12">
        <v>44999</v>
      </c>
      <c r="C12" t="s">
        <v>8397</v>
      </c>
      <c r="D12">
        <f>COUNTIFS(Sheet1!$F:$F,D$1,Sheet1!$D:$D,"&gt;="&amp;$A12,Sheet1!$D:$D,"&lt;="&amp;$B12)</f>
        <v>21</v>
      </c>
      <c r="E12">
        <f>COUNTIFS(Sheet1!$F:$F,E$1,Sheet1!$D:$D,"&gt;="&amp;$A12,Sheet1!$D:$D,"&lt;="&amp;$B12)</f>
        <v>16</v>
      </c>
      <c r="F12">
        <f>COUNTIFS(Sheet1!$F:$F,F$1,Sheet1!$D:$D,"&gt;="&amp;$A12,Sheet1!$D:$D,"&lt;="&amp;$B12)</f>
        <v>6</v>
      </c>
      <c r="G12">
        <f t="shared" si="0"/>
        <v>43</v>
      </c>
      <c r="H12" s="14">
        <f t="shared" si="1"/>
        <v>0.48837209302325579</v>
      </c>
      <c r="I12" s="14">
        <f t="shared" si="2"/>
        <v>0.37209302325581395</v>
      </c>
      <c r="J12" s="14">
        <f t="shared" si="3"/>
        <v>0.13953488372093023</v>
      </c>
    </row>
    <row r="13" spans="1:10" x14ac:dyDescent="0.2">
      <c r="A13">
        <v>45000</v>
      </c>
      <c r="B13">
        <v>49999</v>
      </c>
      <c r="C13" t="s">
        <v>8398</v>
      </c>
      <c r="D13">
        <f>COUNTIFS(Sheet1!$F:$F,D$1,Sheet1!$D:$D,"&gt;="&amp;$A13,Sheet1!$D:$D,"&lt;="&amp;$B13)</f>
        <v>6</v>
      </c>
      <c r="E13">
        <f>COUNTIFS(Sheet1!$F:$F,E$1,Sheet1!$D:$D,"&gt;="&amp;$A13,Sheet1!$D:$D,"&lt;="&amp;$B13)</f>
        <v>11</v>
      </c>
      <c r="F13">
        <f>COUNTIFS(Sheet1!$F:$F,F$1,Sheet1!$D:$D,"&gt;="&amp;$A13,Sheet1!$D:$D,"&lt;="&amp;$B13)</f>
        <v>4</v>
      </c>
      <c r="G13">
        <f>SUM(D13:F13)</f>
        <v>21</v>
      </c>
      <c r="H13" s="14">
        <f t="shared" si="1"/>
        <v>0.2857142857142857</v>
      </c>
      <c r="I13" s="14">
        <f t="shared" si="2"/>
        <v>0.52380952380952384</v>
      </c>
      <c r="J13" s="14">
        <f t="shared" si="3"/>
        <v>0.19047619047619047</v>
      </c>
    </row>
    <row r="14" spans="1:10" x14ac:dyDescent="0.2">
      <c r="A14">
        <v>50000</v>
      </c>
      <c r="C14" t="s">
        <v>8399</v>
      </c>
      <c r="D14">
        <f>COUNTIFS(Sheet1!$F:$F,D$1,Sheet1!$D:$D,"&gt;="&amp;$A14)</f>
        <v>86</v>
      </c>
      <c r="E14">
        <f>COUNTIFS(Sheet1!$F:$F,E$1,Sheet1!$D:$D,"&gt;="&amp;$A14)</f>
        <v>258</v>
      </c>
      <c r="F14">
        <f>COUNTIFS(Sheet1!$F:$F,F$1,Sheet1!$D:$D,"&gt;="&amp;$A14)</f>
        <v>100</v>
      </c>
      <c r="G14">
        <f t="shared" si="0"/>
        <v>444</v>
      </c>
      <c r="H14" s="14">
        <f t="shared" si="1"/>
        <v>0.19369369369369369</v>
      </c>
      <c r="I14" s="14">
        <f t="shared" si="2"/>
        <v>0.58108108108108103</v>
      </c>
      <c r="J14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5404A-6915-484C-9C74-C5D48BE802E8}">
  <dimension ref="A1:E18"/>
  <sheetViews>
    <sheetView workbookViewId="0">
      <selection activeCell="D24" sqref="D2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8364</v>
      </c>
      <c r="B1" t="s">
        <v>8363</v>
      </c>
    </row>
    <row r="2" spans="1:5" x14ac:dyDescent="0.2">
      <c r="A2" s="7" t="s">
        <v>8379</v>
      </c>
      <c r="B2" t="s">
        <v>8363</v>
      </c>
    </row>
    <row r="4" spans="1:5" x14ac:dyDescent="0.2">
      <c r="A4" s="7" t="s">
        <v>8362</v>
      </c>
      <c r="B4" s="7" t="s">
        <v>8361</v>
      </c>
    </row>
    <row r="5" spans="1:5" x14ac:dyDescent="0.2">
      <c r="A5" s="7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12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2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2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2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2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2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2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2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2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2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2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2" t="s">
        <v>8360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topLeftCell="B3" zoomScale="125" zoomScaleNormal="145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4.6640625" customWidth="1"/>
    <col min="17" max="17" width="10.33203125" bestFit="1" customWidth="1"/>
    <col min="18" max="18" width="14.83203125" customWidth="1"/>
    <col min="19" max="19" width="20.5" customWidth="1"/>
    <col min="20" max="20" width="19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5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  <c r="U2" s="11"/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5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s="5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5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s="5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(E194/D194)*100</f>
        <v>1.6999999999999999E-3</v>
      </c>
      <c r="P194" s="5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(E258/D258)*100</f>
        <v>139.1</v>
      </c>
      <c r="P258" s="5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5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(E322/D322)*100</f>
        <v>106.58000000000001</v>
      </c>
      <c r="P322" s="5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(E386/D386)*100</f>
        <v>112.105</v>
      </c>
      <c r="P386" s="5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(E450/D450)*100</f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5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(E514/D514)*100</f>
        <v>0.13749999999999998</v>
      </c>
      <c r="P514" s="5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(E578/D578)*100</f>
        <v>1.25E-3</v>
      </c>
      <c r="P578" s="5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5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(E642/D642)*100</f>
        <v>144.28571428571428</v>
      </c>
      <c r="P642" s="5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(E706/D706)*100</f>
        <v>0.87454545454545463</v>
      </c>
      <c r="P706" s="5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5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(E770/D770)*100</f>
        <v>0</v>
      </c>
      <c r="P770" s="5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5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(E834/D834)*100</f>
        <v>100.60706666666665</v>
      </c>
      <c r="P834" s="5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(E898/D898)*100</f>
        <v>40</v>
      </c>
      <c r="P898" s="5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(E962/D962)*100</f>
        <v>46.100628930817614</v>
      </c>
      <c r="P962" s="5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(E1026/D1026)*100</f>
        <v>118.63774999999998</v>
      </c>
      <c r="P1026" s="5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(E1090/D1090)*100</f>
        <v>14.182977777777777</v>
      </c>
      <c r="P1090" s="5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(E1154/D1154)*100</f>
        <v>5.6937500000000005</v>
      </c>
      <c r="P1154" s="5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5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(E1218/D1218)*100</f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(E1282/D1282)*100</f>
        <v>110.91186666666665</v>
      </c>
      <c r="P1282" s="5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(E1346/D1346)*100</f>
        <v>377.73333333333335</v>
      </c>
      <c r="P1346" s="5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(E1410/D1410)*100</f>
        <v>7.1999999999999993</v>
      </c>
      <c r="P1410" s="5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(E1474/D1474)*100</f>
        <v>138.70400000000001</v>
      </c>
      <c r="P1474" s="5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(E1538/D1538)*100</f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5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(E1602/D1602)*100</f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(E1666/D1666)*100</f>
        <v>122.40879999999999</v>
      </c>
      <c r="P1666" s="5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(E1730/D1730)*100</f>
        <v>68.400000000000006</v>
      </c>
      <c r="P1730" s="5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(E1794/D1794)*100</f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5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(E1858/D1858)*100</f>
        <v>101.25</v>
      </c>
      <c r="P1858" s="5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(E1922/D1922)*100</f>
        <v>43.03</v>
      </c>
      <c r="P1922" s="5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(E1986/D1986)*100</f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5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(E2050/D2050)*100</f>
        <v>148.33229411764705</v>
      </c>
      <c r="P2050" s="5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(E2114/D2114)*100</f>
        <v>100</v>
      </c>
      <c r="P2114" s="5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(E2178/D2178)*100</f>
        <v>126.02</v>
      </c>
      <c r="P2178" s="5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(E2242/D2242)*100</f>
        <v>270.68</v>
      </c>
      <c r="P2242" s="5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(E2306/D2306)*100</f>
        <v>100.70033333333335</v>
      </c>
      <c r="P2306" s="5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s="5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(E2434/D2434)*100</f>
        <v>1.4285714285714287E-2</v>
      </c>
      <c r="P2434" s="5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(E2498/D2498)*100</f>
        <v>100</v>
      </c>
      <c r="P2498" s="5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(E2562/D2562)*100</f>
        <v>100.1</v>
      </c>
      <c r="P2562" s="5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(E2626/D2626)*100</f>
        <v>1379.4206249999997</v>
      </c>
      <c r="P2626" s="5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(E2690/D2690)*100</f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5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(E2754/D2754)*100</f>
        <v>11.458333333333332</v>
      </c>
      <c r="P2754" s="5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(E2818/D2818)*100</f>
        <v>141.56666666666666</v>
      </c>
      <c r="P2818" s="5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(E2882/D2882)*100</f>
        <v>23.333333333333332</v>
      </c>
      <c r="P2882" s="5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(E2946/D2946)*100</f>
        <v>1</v>
      </c>
      <c r="P2946" s="5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(E3010/D3010)*100</f>
        <v>101.16666666666667</v>
      </c>
      <c r="P3010" s="5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(E3074/D3074)*100</f>
        <v>1.6666666666666666E-2</v>
      </c>
      <c r="P3074" s="5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s="5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5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(E3202/D3202)*100</f>
        <v>2E-3</v>
      </c>
      <c r="P3202" s="5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5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(E3266/D3266)*100</f>
        <v>103</v>
      </c>
      <c r="P3266" s="5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(E3330/D3330)*100</f>
        <v>146.38888888888889</v>
      </c>
      <c r="P3330" s="5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(E3394/D3394)*100</f>
        <v>100</v>
      </c>
      <c r="P3394" s="5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(E3458/D3458)*100</f>
        <v>191.3</v>
      </c>
      <c r="P3458" s="5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(E3522/D3522)*100</f>
        <v>100.75</v>
      </c>
      <c r="P3522" s="5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(E3586/D3586)*100</f>
        <v>115.5</v>
      </c>
      <c r="P3586" s="5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(E3650/D3650)*100</f>
        <v>100.38249999999999</v>
      </c>
      <c r="P3650" s="5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(E3714/D3714)*100</f>
        <v>153.73333333333335</v>
      </c>
      <c r="P3714" s="5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(E3778/D3778)*100</f>
        <v>106.71250000000001</v>
      </c>
      <c r="P3778" s="5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(E3842/D3842)*100</f>
        <v>6500</v>
      </c>
      <c r="P3842" s="5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0.03</v>
      </c>
      <c r="P3906" s="5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(E3970/D3970)*100</f>
        <v>10.54</v>
      </c>
      <c r="P3970" s="5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6.8287037037037033</v>
      </c>
      <c r="P4034" s="5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(E4098/D4098)*100</f>
        <v>11.428571428571429</v>
      </c>
      <c r="P4098" s="5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EFE97DE7-F045-C142-8D56-06FEA24A1558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R1 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Sheet5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2019-10-28T21:39:44Z</dcterms:modified>
</cp:coreProperties>
</file>