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-nearest Neighbours" sheetId="1" r:id="rId4"/>
    <sheet state="visible" name="Random Forest Classifier" sheetId="2" r:id="rId5"/>
    <sheet state="visible" name="Support Vector Machine" sheetId="3" r:id="rId6"/>
    <sheet state="visible" name="Multinomial Logistic Regression" sheetId="4" r:id="rId7"/>
    <sheet state="visible" name="CNN" sheetId="5" r:id="rId8"/>
    <sheet state="visible" name="RNN" sheetId="6" r:id="rId9"/>
    <sheet state="visible" name="Shallow &amp; Deep" sheetId="7" r:id="rId10"/>
    <sheet state="visible" name="Conclusion" sheetId="8" r:id="rId11"/>
  </sheets>
  <definedNames/>
  <calcPr/>
</workbook>
</file>

<file path=xl/sharedStrings.xml><?xml version="1.0" encoding="utf-8"?>
<sst xmlns="http://schemas.openxmlformats.org/spreadsheetml/2006/main" count="413" uniqueCount="119">
  <si>
    <t>K-nearest Neighbours Results</t>
  </si>
  <si>
    <t>Optimal set-up:</t>
  </si>
  <si>
    <t>K</t>
  </si>
  <si>
    <t>Algorithm</t>
  </si>
  <si>
    <t>Weights</t>
  </si>
  <si>
    <t>Leaf size</t>
  </si>
  <si>
    <t>Av. Training Time/s</t>
  </si>
  <si>
    <t>Av. Testing Time/s</t>
  </si>
  <si>
    <t>Accuracy</t>
  </si>
  <si>
    <t>brute</t>
  </si>
  <si>
    <t>distance</t>
  </si>
  <si>
    <t>N/A</t>
  </si>
  <si>
    <t>Finding the optimal K value</t>
  </si>
  <si>
    <t>uniform</t>
  </si>
  <si>
    <t>Finding the optimal weight function</t>
  </si>
  <si>
    <t>Finding the optimal leaf size for the k-d tree algorithm</t>
  </si>
  <si>
    <t>k-d tree</t>
  </si>
  <si>
    <t>Finding the optimal leaf size for the ball tree algorithm</t>
  </si>
  <si>
    <t>ball tree</t>
  </si>
  <si>
    <t>Finding the optimal algorithm</t>
  </si>
  <si>
    <t>Random Forest Classifier</t>
  </si>
  <si>
    <t>Accuracy 1</t>
  </si>
  <si>
    <t>Accuracy 2</t>
  </si>
  <si>
    <t>Accuracy 3</t>
  </si>
  <si>
    <t>Average Accuracy</t>
  </si>
  <si>
    <t>Train Time 1</t>
  </si>
  <si>
    <t>Train Time 2</t>
  </si>
  <si>
    <t>Train Time 3</t>
  </si>
  <si>
    <t>Average Train Time</t>
  </si>
  <si>
    <t>Test Time 1</t>
  </si>
  <si>
    <t>Test Time 2</t>
  </si>
  <si>
    <t>Test Time 3</t>
  </si>
  <si>
    <t>Average Test Time</t>
  </si>
  <si>
    <t>Number of Trees</t>
  </si>
  <si>
    <t>Number of features for each tree</t>
  </si>
  <si>
    <t>Sampling with replacement</t>
  </si>
  <si>
    <t>Number of samples required to split a node</t>
  </si>
  <si>
    <t>Maximum Depth of trees</t>
  </si>
  <si>
    <t>GPU Acceleration</t>
  </si>
  <si>
    <t>No Max Depth</t>
  </si>
  <si>
    <t>Support Vector Machine Results</t>
  </si>
  <si>
    <t>Kernel</t>
  </si>
  <si>
    <t>C</t>
  </si>
  <si>
    <t>Gamma</t>
  </si>
  <si>
    <t>poly</t>
  </si>
  <si>
    <t>354.971s</t>
  </si>
  <si>
    <t>94.801s</t>
  </si>
  <si>
    <t>Finding the optimal C value for LinearSVC</t>
  </si>
  <si>
    <t>linear (liblinear)</t>
  </si>
  <si>
    <t>Finding the optimal C value for SVC with Linear Kernel</t>
  </si>
  <si>
    <t>linear (libsvm)</t>
  </si>
  <si>
    <t>Finding the optimal Gamma value for the SVC method with Poly Kernel</t>
  </si>
  <si>
    <t>Poly</t>
  </si>
  <si>
    <t>Finding the optimal C value for the SVC method with Poly Kernel</t>
  </si>
  <si>
    <t>Comparing the results</t>
  </si>
  <si>
    <t>Rank</t>
  </si>
  <si>
    <t>Method</t>
  </si>
  <si>
    <t>Av. Training Time</t>
  </si>
  <si>
    <t>Av. Testing Time</t>
  </si>
  <si>
    <t>SVC</t>
  </si>
  <si>
    <t>LinearSVC</t>
  </si>
  <si>
    <t>Multinomial Logistic Regression</t>
  </si>
  <si>
    <t>Algorithm Used</t>
  </si>
  <si>
    <t>Inverse of regularization Strength</t>
  </si>
  <si>
    <t>Tolerance for Stopping critera</t>
  </si>
  <si>
    <t>Type of penalty used</t>
  </si>
  <si>
    <t>newton-cg</t>
  </si>
  <si>
    <t>l2</t>
  </si>
  <si>
    <t>sag</t>
  </si>
  <si>
    <t>saga</t>
  </si>
  <si>
    <t>l1</t>
  </si>
  <si>
    <t>lbfgs</t>
  </si>
  <si>
    <t>epochs</t>
  </si>
  <si>
    <t>batch size</t>
  </si>
  <si>
    <t>Training Time (s)</t>
  </si>
  <si>
    <t>Testing Time (s)</t>
  </si>
  <si>
    <t>Accuracy / Average Accuracy (%)</t>
  </si>
  <si>
    <t>WITH GPU TURNED ON</t>
  </si>
  <si>
    <t>RNN description</t>
  </si>
  <si>
    <t>time</t>
  </si>
  <si>
    <t>accuracy after 3 epochs</t>
  </si>
  <si>
    <t>GRU layer, simple RNN layer, dense layer</t>
  </si>
  <si>
    <t>141s</t>
  </si>
  <si>
    <t>GRU layer, 0.2 dropout, dense layer</t>
  </si>
  <si>
    <t>56s</t>
  </si>
  <si>
    <t>GRU layer, 0.2 dropout, dense layer (relu), dense layer (softmax)</t>
  </si>
  <si>
    <t>57s</t>
  </si>
  <si>
    <t>GRU layer, 0.2 dropout, dense layer (relu), 0.2 dropout, dense layer (softmax)</t>
  </si>
  <si>
    <t>GRU layer, 0.2 dropout, dense layer (relu), 0.1 dropout, dense layer (softmax)</t>
  </si>
  <si>
    <t>LSTM layer (relu), 0.2 dropout, LSTM layer (relu), 0.2 dropout, dense layer (relu), 0.2 dropout, dense layer (softmax)</t>
  </si>
  <si>
    <t>111s</t>
  </si>
  <si>
    <t>LSTM layer (relu), 0.1 dropout, LSTM layer (relu), 0.2 dropout, dense layer (relu), 0.2 dropout, dense layer (softmax)</t>
  </si>
  <si>
    <t>LSTM layer (relu), 0.1 dropout, LSTM layer (softmax), 0.1 dropout, dense layer (relu), 0.1 dropout, dense layer (softmax)</t>
  </si>
  <si>
    <t>115s</t>
  </si>
  <si>
    <t>LSTM layer (relu), 0.1 dropout, LSTM layer (relu), 0.3 dropout, dense layer (relu), 0.3 dropout, dense layer (softmax)</t>
  </si>
  <si>
    <t>113s</t>
  </si>
  <si>
    <t>LSTM layer (relu), 0.1 dropout, LSTM layer (softmax), 0.1 dropout, LSTM layer (relu), 0.3 dropout, dense layer (relu), 0.3 dropout, dense layer (softmax)</t>
  </si>
  <si>
    <t>172s</t>
  </si>
  <si>
    <t>83s</t>
  </si>
  <si>
    <t>LSTM layer (relu), 0.1 dropout, LSTM layer (relu), 0.1 dropout, dense layer (relu), 0.1 dropout, dense layer (softmax)</t>
  </si>
  <si>
    <t>82s</t>
  </si>
  <si>
    <t>LSTM layer (relu), 0.2 dropout, LSTM layer (relu), dense layer (relu), dense layer (softmax)</t>
  </si>
  <si>
    <t>Width</t>
  </si>
  <si>
    <t>Layer size</t>
  </si>
  <si>
    <t>Batch width</t>
  </si>
  <si>
    <t>Epochs</t>
  </si>
  <si>
    <t>Train Time (s)</t>
  </si>
  <si>
    <t>Test Time (s)</t>
  </si>
  <si>
    <t>Accuracy (%)</t>
  </si>
  <si>
    <t>Optimisation Algorithm Run</t>
  </si>
  <si>
    <t>Technique</t>
  </si>
  <si>
    <t>Average Training Time (seconds)</t>
  </si>
  <si>
    <t>Average Testing Time (seconds)</t>
  </si>
  <si>
    <t>Convolutional NN</t>
  </si>
  <si>
    <t>Recurrent NN</t>
  </si>
  <si>
    <t>Support Vector Classifier</t>
  </si>
  <si>
    <t>KNN Classifier</t>
  </si>
  <si>
    <t>Shallow NN</t>
  </si>
  <si>
    <t>Deep 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</si>
</sst>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&quot;TRUE&quot;;&quot;TRUE&quot;;&quot;FALSE&quot;"/>
    <numFmt numFmtId="166" formatCode="0.000"/>
    <numFmt numFmtId="167" formatCode="0E+00"/>
  </numFmts>
  <fonts count="21">
    <font>
      <sz val="10.0"/>
      <color rgb="FF000000"/>
      <name val="Arial"/>
    </font>
    <font>
      <b/>
      <sz val="18.0"/>
      <color theme="1"/>
      <name val="Calibri"/>
    </font>
    <font>
      <b/>
      <color theme="1"/>
      <name val="Calibri"/>
    </font>
    <font>
      <i/>
      <sz val="11.0"/>
      <color theme="1"/>
      <name val="Calibri"/>
    </font>
    <font>
      <color theme="1"/>
      <name val="Calibri"/>
    </font>
    <font>
      <b/>
      <sz val="12.0"/>
      <color theme="1"/>
      <name val="Calibri"/>
    </font>
    <font>
      <sz val="10.0"/>
      <color rgb="FF212121"/>
      <name val="Calibri"/>
    </font>
    <font>
      <sz val="11.0"/>
      <color rgb="FF000000"/>
      <name val="Calibri"/>
    </font>
    <font>
      <sz val="10.0"/>
      <color rgb="FF282829"/>
      <name val="Calibri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0.0"/>
      <color theme="1"/>
      <name val="Calibri"/>
    </font>
    <font>
      <b/>
      <sz val="10.0"/>
      <color theme="1"/>
      <name val="Calibri"/>
    </font>
    <font>
      <sz val="11.0"/>
      <color rgb="FF212121"/>
      <name val="Monospace"/>
    </font>
    <font>
      <sz val="11.0"/>
      <color rgb="FF212121"/>
      <name val="Arial"/>
    </font>
    <font>
      <b/>
      <sz val="10.0"/>
      <color rgb="FF000000"/>
      <name val="Arial"/>
    </font>
    <font>
      <sz val="10.0"/>
      <color rgb="FF212121"/>
      <name val="Arial"/>
    </font>
    <font>
      <sz val="10.0"/>
      <color rgb="FF222222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hair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hair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4" numFmtId="0" xfId="0" applyAlignment="1" applyFill="1" applyFont="1">
      <alignment readingOrder="0"/>
    </xf>
    <xf borderId="0" fillId="3" fontId="6" numFmtId="0" xfId="0" applyAlignment="1" applyFill="1" applyFont="1">
      <alignment horizontal="right" readingOrder="0"/>
    </xf>
    <xf borderId="0" fillId="2" fontId="6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6" fillId="0" fontId="7" numFmtId="164" xfId="0" applyAlignment="1" applyBorder="1" applyFont="1" applyNumberForma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7" numFmtId="165" xfId="0" applyAlignment="1" applyBorder="1" applyFont="1" applyNumberFormat="1">
      <alignment shrinkToFit="0" vertical="bottom" wrapText="0"/>
    </xf>
    <xf borderId="7" fillId="0" fontId="7" numFmtId="164" xfId="0" applyAlignment="1" applyBorder="1" applyFont="1" applyNumberForma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7" numFmtId="165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bottom" wrapText="0"/>
    </xf>
    <xf borderId="8" fillId="0" fontId="7" numFmtId="0" xfId="0" applyAlignment="1" applyBorder="1" applyFont="1">
      <alignment shrinkToFit="0" vertical="bottom" wrapText="0"/>
    </xf>
    <xf borderId="8" fillId="0" fontId="7" numFmtId="165" xfId="0" applyAlignment="1" applyBorder="1" applyFont="1" applyNumberFormat="1">
      <alignment shrinkToFit="0" vertical="bottom" wrapText="0"/>
    </xf>
    <xf borderId="7" fillId="2" fontId="7" numFmtId="164" xfId="0" applyAlignment="1" applyBorder="1" applyFont="1" applyNumberFormat="1">
      <alignment shrinkToFit="0" vertical="bottom" wrapText="0"/>
    </xf>
    <xf borderId="7" fillId="2" fontId="7" numFmtId="0" xfId="0" applyAlignment="1" applyBorder="1" applyFont="1">
      <alignment shrinkToFit="0" vertical="bottom" wrapText="0"/>
    </xf>
    <xf borderId="7" fillId="2" fontId="7" numFmtId="165" xfId="0" applyAlignment="1" applyBorder="1" applyFont="1" applyNumberFormat="1">
      <alignment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2" fillId="0" fontId="7" numFmtId="166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horizontal="right" readingOrder="0"/>
    </xf>
    <xf borderId="0" fillId="2" fontId="8" numFmtId="0" xfId="0" applyAlignment="1" applyFont="1">
      <alignment readingOrder="0"/>
    </xf>
    <xf borderId="9" fillId="0" fontId="7" numFmtId="0" xfId="0" applyAlignment="1" applyBorder="1" applyFont="1">
      <alignment shrinkToFit="0" vertical="bottom" wrapText="0"/>
    </xf>
    <xf borderId="6" fillId="0" fontId="7" numFmtId="166" xfId="0" applyAlignment="1" applyBorder="1" applyFont="1" applyNumberFormat="1">
      <alignment shrinkToFit="0" vertical="bottom" wrapText="0"/>
    </xf>
    <xf borderId="7" fillId="0" fontId="7" numFmtId="166" xfId="0" applyAlignment="1" applyBorder="1" applyFont="1" applyNumberFormat="1">
      <alignment shrinkToFit="0" vertical="bottom" wrapText="0"/>
    </xf>
    <xf borderId="7" fillId="0" fontId="7" numFmtId="0" xfId="0" applyAlignment="1" applyBorder="1" applyFont="1">
      <alignment horizontal="left" shrinkToFit="0" vertical="bottom" wrapText="0"/>
    </xf>
    <xf borderId="7" fillId="0" fontId="7" numFmtId="167" xfId="0" applyAlignment="1" applyBorder="1" applyFont="1" applyNumberFormat="1">
      <alignment horizontal="left" shrinkToFit="0" vertical="bottom" wrapText="0"/>
    </xf>
    <xf borderId="7" fillId="2" fontId="7" numFmtId="166" xfId="0" applyAlignment="1" applyBorder="1" applyFont="1" applyNumberFormat="1">
      <alignment shrinkToFit="0" vertical="bottom" wrapText="0"/>
    </xf>
    <xf borderId="7" fillId="2" fontId="7" numFmtId="0" xfId="0" applyAlignment="1" applyBorder="1" applyFont="1">
      <alignment horizontal="left" shrinkToFit="0" vertical="bottom" wrapText="0"/>
    </xf>
    <xf borderId="7" fillId="2" fontId="7" numFmtId="167" xfId="0" applyAlignment="1" applyBorder="1" applyFont="1" applyNumberFormat="1">
      <alignment horizontal="left" shrinkToFit="0" vertical="bottom" wrapText="0"/>
    </xf>
    <xf borderId="8" fillId="0" fontId="7" numFmtId="166" xfId="0" applyAlignment="1" applyBorder="1" applyFont="1" applyNumberFormat="1">
      <alignment shrinkToFit="0" vertical="bottom" wrapText="0"/>
    </xf>
    <xf borderId="8" fillId="0" fontId="7" numFmtId="0" xfId="0" applyAlignment="1" applyBorder="1" applyFont="1">
      <alignment horizontal="left" shrinkToFit="0" vertical="bottom" wrapText="0"/>
    </xf>
    <xf borderId="8" fillId="0" fontId="7" numFmtId="167" xfId="0" applyAlignment="1" applyBorder="1" applyFont="1" applyNumberFormat="1">
      <alignment horizontal="left" shrinkToFit="0" vertical="bottom" wrapText="0"/>
    </xf>
    <xf borderId="6" fillId="0" fontId="7" numFmtId="0" xfId="0" applyAlignment="1" applyBorder="1" applyFont="1">
      <alignment horizontal="left" shrinkToFit="0" vertical="bottom" wrapText="0"/>
    </xf>
    <xf borderId="6" fillId="0" fontId="7" numFmtId="167" xfId="0" applyAlignment="1" applyBorder="1" applyFont="1" applyNumberFormat="1">
      <alignment horizontal="left" shrinkToFit="0" vertical="bottom" wrapText="0"/>
    </xf>
    <xf borderId="10" fillId="0" fontId="7" numFmtId="166" xfId="0" applyAlignment="1" applyBorder="1" applyFont="1" applyNumberFormat="1">
      <alignment shrinkToFit="0" vertical="bottom" wrapText="0"/>
    </xf>
    <xf borderId="10" fillId="0" fontId="7" numFmtId="0" xfId="0" applyAlignment="1" applyBorder="1" applyFont="1">
      <alignment horizontal="left" shrinkToFit="0" vertical="bottom" wrapText="0"/>
    </xf>
    <xf borderId="10" fillId="0" fontId="7" numFmtId="167" xfId="0" applyAlignment="1" applyBorder="1" applyFont="1" applyNumberFormat="1">
      <alignment horizontal="left" shrinkToFit="0" vertical="bottom" wrapText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2" fontId="12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4" numFmtId="4" xfId="0" applyFont="1" applyNumberFormat="1"/>
    <xf borderId="0" fillId="0" fontId="4" numFmtId="10" xfId="0" applyFont="1" applyNumberFormat="1"/>
    <xf borderId="0" fillId="0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4" fontId="4" numFmtId="10" xfId="0" applyAlignment="1" applyFill="1" applyFont="1" applyNumberFormat="1">
      <alignment readingOrder="0"/>
    </xf>
    <xf borderId="0" fillId="3" fontId="16" numFmtId="10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0" fontId="4" numFmtId="0" xfId="0" applyFont="1"/>
    <xf borderId="0" fillId="5" fontId="4" numFmtId="0" xfId="0" applyAlignment="1" applyFill="1" applyFont="1">
      <alignment readingOrder="0"/>
    </xf>
    <xf borderId="0" fillId="5" fontId="15" numFmtId="0" xfId="0" applyAlignment="1" applyFont="1">
      <alignment readingOrder="0"/>
    </xf>
    <xf borderId="0" fillId="5" fontId="16" numFmtId="10" xfId="0" applyAlignment="1" applyFont="1" applyNumberFormat="1">
      <alignment readingOrder="0"/>
    </xf>
    <xf borderId="0" fillId="0" fontId="16" numFmtId="10" xfId="0" applyAlignment="1" applyFont="1" applyNumberFormat="1">
      <alignment readingOrder="0"/>
    </xf>
    <xf borderId="11" fillId="0" fontId="17" numFmtId="0" xfId="0" applyAlignment="1" applyBorder="1" applyFont="1">
      <alignment readingOrder="0"/>
    </xf>
    <xf borderId="11" fillId="0" fontId="0" numFmtId="0" xfId="0" applyAlignment="1" applyBorder="1" applyFont="1">
      <alignment readingOrder="0"/>
    </xf>
    <xf borderId="11" fillId="0" fontId="13" numFmtId="0" xfId="0" applyAlignment="1" applyBorder="1" applyFont="1">
      <alignment vertical="top"/>
    </xf>
    <xf borderId="11" fillId="3" fontId="18" numFmtId="0" xfId="0" applyAlignment="1" applyBorder="1" applyFont="1">
      <alignment horizontal="right" readingOrder="0"/>
    </xf>
    <xf borderId="11" fillId="0" fontId="0" numFmtId="0" xfId="0" applyAlignment="1" applyBorder="1" applyFont="1">
      <alignment horizontal="right" readingOrder="0"/>
    </xf>
    <xf borderId="11" fillId="3" fontId="19" numFmtId="0" xfId="0" applyAlignment="1" applyBorder="1" applyFont="1">
      <alignment readingOrder="0"/>
    </xf>
    <xf borderId="11" fillId="0" fontId="20" numFmtId="0" xfId="0" applyAlignment="1" applyBorder="1" applyFont="1">
      <alignment horizontal="right" readingOrder="0"/>
    </xf>
    <xf borderId="11" fillId="0" fontId="2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'K-nearest Neighbours'!$E$6:$E$7</c:f>
            </c:strRef>
          </c:tx>
          <c:spPr>
            <a:solidFill>
              <a:schemeClr val="accent1"/>
            </a:solidFill>
          </c:spPr>
          <c:cat>
            <c:strRef>
              <c:f>'K-nearest Neighbours'!$A$8:$A$22</c:f>
            </c:strRef>
          </c:cat>
          <c:val>
            <c:numRef>
              <c:f>'K-nearest Neighbours'!$E$8:$E$22</c:f>
              <c:numCache/>
            </c:numRef>
          </c:val>
        </c:ser>
        <c:axId val="198278835"/>
        <c:axId val="361885013"/>
      </c:barChart>
      <c:catAx>
        <c:axId val="198278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885013"/>
      </c:catAx>
      <c:valAx>
        <c:axId val="361885013"/>
        <c:scaling>
          <c:orientation val="minMax"/>
          <c:max val="0.9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8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Machine'!$C$83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Machine'!$B$84:$B$86</c:f>
            </c:strRef>
          </c:cat>
          <c:val>
            <c:numRef>
              <c:f>'Support Vector Machine'!$C$84:$C$86</c:f>
              <c:numCache/>
            </c:numRef>
          </c:val>
        </c:ser>
        <c:ser>
          <c:idx val="1"/>
          <c:order val="1"/>
          <c:tx>
            <c:strRef>
              <c:f>'Support Vector Machine'!$F$83</c:f>
            </c:strRef>
          </c:tx>
          <c:cat>
            <c:strRef>
              <c:f>'Support Vector Machine'!$B$84:$B$86</c:f>
            </c:strRef>
          </c:cat>
          <c:val>
            <c:numRef>
              <c:f>'Support Vector Machine'!$F$84:$F$86</c:f>
              <c:numCache/>
            </c:numRef>
          </c:val>
        </c:ser>
        <c:axId val="643591945"/>
        <c:axId val="100031336"/>
      </c:barChart>
      <c:catAx>
        <c:axId val="64359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31336"/>
      </c:catAx>
      <c:valAx>
        <c:axId val="10003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59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Av. Training Time, Av. Testing Time vs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Machine'!$B$84:$C$84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Machine'!$D$83:$E$83</c:f>
            </c:strRef>
          </c:cat>
          <c:val>
            <c:numRef>
              <c:f>'Support Vector Machine'!$D$84:$E$84</c:f>
              <c:numCache/>
            </c:numRef>
          </c:val>
        </c:ser>
        <c:ser>
          <c:idx val="1"/>
          <c:order val="1"/>
          <c:tx>
            <c:strRef>
              <c:f>'Support Vector Machine'!$B$85:$C$85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Machine'!$D$83:$E$83</c:f>
            </c:strRef>
          </c:cat>
          <c:val>
            <c:numRef>
              <c:f>'Support Vector Machine'!$D$85:$E$85</c:f>
              <c:numCache/>
            </c:numRef>
          </c:val>
        </c:ser>
        <c:ser>
          <c:idx val="2"/>
          <c:order val="2"/>
          <c:tx>
            <c:strRef>
              <c:f>'Support Vector Machine'!$B$86:$C$86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Machine'!$D$83:$E$83</c:f>
            </c:strRef>
          </c:cat>
          <c:val>
            <c:numRef>
              <c:f>'Support Vector Machine'!$D$86:$E$86</c:f>
              <c:numCache/>
            </c:numRef>
          </c:val>
        </c:ser>
        <c:axId val="588946279"/>
        <c:axId val="161685310"/>
      </c:barChart>
      <c:catAx>
        <c:axId val="588946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85310"/>
      </c:catAx>
      <c:valAx>
        <c:axId val="161685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946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Epochs related to Training time and Accuracy graph</a:t>
            </a:r>
          </a:p>
        </c:rich>
      </c:tx>
      <c:overlay val="0"/>
    </c:title>
    <c:plotArea>
      <c:layout>
        <c:manualLayout>
          <c:xMode val="edge"/>
          <c:yMode val="edge"/>
          <c:x val="0.07132682291666669"/>
          <c:y val="0.09838274932614555"/>
          <c:w val="0.8977565104166668"/>
          <c:h val="0.803099730458221"/>
        </c:manualLayout>
      </c:layout>
      <c:lineChart>
        <c:ser>
          <c:idx val="0"/>
          <c:order val="0"/>
          <c:tx>
            <c:v>Accuracy (%)</c:v>
          </c:tx>
          <c:marker>
            <c:symbol val="none"/>
          </c:marker>
          <c:cat>
            <c:strRef>
              <c:f>CNN!$A$11:$A$16</c:f>
            </c:strRef>
          </c:cat>
          <c:val>
            <c:numRef>
              <c:f>CNN!$E$11:$E$16</c:f>
              <c:numCache/>
            </c:numRef>
          </c:val>
          <c:smooth val="0"/>
        </c:ser>
        <c:ser>
          <c:idx val="1"/>
          <c:order val="1"/>
          <c:tx>
            <c:v>Training time (s)</c:v>
          </c:tx>
          <c:marker>
            <c:symbol val="none"/>
          </c:marker>
          <c:cat>
            <c:strRef>
              <c:f>CNN!$A$11:$A$16</c:f>
            </c:strRef>
          </c:cat>
          <c:val>
            <c:numRef>
              <c:f>CNN!$C$11:$C$16</c:f>
              <c:numCache/>
            </c:numRef>
          </c:val>
          <c:smooth val="0"/>
        </c:ser>
        <c:axId val="172206542"/>
        <c:axId val="728734644"/>
      </c:lineChart>
      <c:catAx>
        <c:axId val="172206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28734644"/>
      </c:catAx>
      <c:valAx>
        <c:axId val="72873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066625431166913345"/>
              <c:y val="0.136491233306086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2206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Weights vs. Accuracy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'K-nearest Neighbours'!$E$24:$E$25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'K-nearest Neighbours'!$C$26:$C$27</c:f>
            </c:strRef>
          </c:cat>
          <c:val>
            <c:numRef>
              <c:f>'K-nearest Neighbours'!$E$26:$E$27</c:f>
              <c:numCache/>
            </c:numRef>
          </c:val>
        </c:ser>
        <c:axId val="649105825"/>
        <c:axId val="1394016806"/>
      </c:barChart>
      <c:catAx>
        <c:axId val="6491058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016806"/>
      </c:catAx>
      <c:valAx>
        <c:axId val="1394016806"/>
        <c:scaling>
          <c:orientation val="minMax"/>
          <c:min val="0.9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1058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Av. Training Time vs. Accuracy vs. Algorithm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'K-nearest Neighbours'!$E$60:$E$61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'K-nearest Neighbours'!$B$62:$B$64</c:f>
            </c:strRef>
          </c:cat>
          <c:val>
            <c:numRef>
              <c:f>'K-nearest Neighbours'!$E$62:$E$64</c:f>
              <c:numCache/>
            </c:numRef>
          </c:val>
        </c:ser>
        <c:ser>
          <c:idx val="1"/>
          <c:order val="1"/>
          <c:tx>
            <c:strRef>
              <c:f>'K-nearest Neighbours'!$G$60:$G$61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'K-nearest Neighbours'!$B$62:$B$64</c:f>
            </c:strRef>
          </c:cat>
          <c:val>
            <c:numRef>
              <c:f>'K-nearest Neighbours'!$G$62:$G$64</c:f>
              <c:numCache/>
            </c:numRef>
          </c:val>
        </c:ser>
        <c:axId val="1278527902"/>
        <c:axId val="1832067587"/>
      </c:barChart>
      <c:catAx>
        <c:axId val="1278527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067587"/>
      </c:catAx>
      <c:valAx>
        <c:axId val="1832067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527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Algorithm vs. Av. Testing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'K-nearest Neighbours'!$F$60:$F$61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'K-nearest Neighbours'!$B$62:$B$64</c:f>
            </c:strRef>
          </c:cat>
          <c:val>
            <c:numRef>
              <c:f>'K-nearest Neighbours'!$F$62:$F$64</c:f>
              <c:numCache/>
            </c:numRef>
          </c:val>
        </c:ser>
        <c:axId val="1749910183"/>
        <c:axId val="87333671"/>
      </c:barChart>
      <c:catAx>
        <c:axId val="1749910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33671"/>
      </c:catAx>
      <c:valAx>
        <c:axId val="87333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Testing 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910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LinearSVC (implemented with liblinear)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Machine'!$D$6:$D$7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Machine'!$B$8:$B$11</c:f>
            </c:strRef>
          </c:cat>
          <c:val>
            <c:numRef>
              <c:f>'Support Vector Machine'!$D$8:$D$11</c:f>
              <c:numCache/>
            </c:numRef>
          </c:val>
        </c:ser>
        <c:ser>
          <c:idx val="1"/>
          <c:order val="1"/>
          <c:tx>
            <c:strRef>
              <c:f>'Support Vector Machine'!$E$6:$E$7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Machine'!$B$8:$B$11</c:f>
            </c:strRef>
          </c:cat>
          <c:val>
            <c:numRef>
              <c:f>'Support Vector Machine'!$E$8:$E$11</c:f>
              <c:numCache/>
            </c:numRef>
          </c:val>
        </c:ser>
        <c:axId val="618212943"/>
        <c:axId val="907756775"/>
      </c:barChart>
      <c:catAx>
        <c:axId val="61821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756775"/>
      </c:catAx>
      <c:valAx>
        <c:axId val="907756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212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Training Time vs.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Machine'!$C$6:$C$7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Machine'!$B$8:$B$11</c:f>
            </c:strRef>
          </c:cat>
          <c:val>
            <c:numRef>
              <c:f>'Support Vector Machine'!$C$8:$C$11</c:f>
              <c:numCache/>
            </c:numRef>
          </c:val>
        </c:ser>
        <c:axId val="364763879"/>
        <c:axId val="171776669"/>
      </c:barChart>
      <c:catAx>
        <c:axId val="364763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76669"/>
      </c:catAx>
      <c:valAx>
        <c:axId val="171776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Training 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763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SVC with linear kernel (implemented with libsvm)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Machine'!$E$29:$E$30</c:f>
            </c:strRef>
          </c:tx>
          <c:spPr>
            <a:solidFill>
              <a:schemeClr val="accent1"/>
            </a:solidFill>
          </c:spPr>
          <c:cat>
            <c:strRef>
              <c:f>'Support Vector Machine'!$B$31:$B$34</c:f>
            </c:strRef>
          </c:cat>
          <c:val>
            <c:numRef>
              <c:f>'Support Vector Machine'!$E$31:$E$34</c:f>
              <c:numCache/>
            </c:numRef>
          </c:val>
        </c:ser>
        <c:ser>
          <c:idx val="1"/>
          <c:order val="1"/>
          <c:tx>
            <c:strRef>
              <c:f>'Support Vector Machine'!$D$29:$D$30</c:f>
            </c:strRef>
          </c:tx>
          <c:spPr>
            <a:solidFill>
              <a:schemeClr val="accent2"/>
            </a:solidFill>
          </c:spPr>
          <c:cat>
            <c:strRef>
              <c:f>'Support Vector Machine'!$B$31:$B$34</c:f>
            </c:strRef>
          </c:cat>
          <c:val>
            <c:numRef>
              <c:f>'Support Vector Machine'!$D$31:$D$34</c:f>
              <c:numCache/>
            </c:numRef>
          </c:val>
        </c:ser>
        <c:axId val="2073177013"/>
        <c:axId val="1812720295"/>
      </c:barChart>
      <c:catAx>
        <c:axId val="2073177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720295"/>
      </c:catAx>
      <c:valAx>
        <c:axId val="1812720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177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Machine'!$F$29:$F$30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Machine'!$B$31:$B$34</c:f>
            </c:strRef>
          </c:cat>
          <c:val>
            <c:numRef>
              <c:f>'Support Vector Machine'!$F$31:$F$34</c:f>
              <c:numCache/>
            </c:numRef>
          </c:val>
        </c:ser>
        <c:axId val="885202863"/>
        <c:axId val="700436101"/>
      </c:barChart>
      <c:catAx>
        <c:axId val="88520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436101"/>
      </c:catAx>
      <c:valAx>
        <c:axId val="700436101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202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Testing Time vs. Average Training Time vs. 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'Support Vector Machine'!$D$58:$D$59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Machine'!$B$60:$B$64</c:f>
            </c:strRef>
          </c:cat>
          <c:val>
            <c:numRef>
              <c:f>'Support Vector Machine'!$D$60:$D$64</c:f>
              <c:numCache/>
            </c:numRef>
          </c:val>
        </c:ser>
        <c:ser>
          <c:idx val="1"/>
          <c:order val="1"/>
          <c:tx>
            <c:strRef>
              <c:f>'Support Vector Machine'!$E$58:$E$59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'Support Vector Machine'!$B$60:$B$64</c:f>
            </c:strRef>
          </c:cat>
          <c:val>
            <c:numRef>
              <c:f>'Support Vector Machine'!$E$60:$E$64</c:f>
              <c:numCache/>
            </c:numRef>
          </c:val>
        </c:ser>
        <c:axId val="825021871"/>
        <c:axId val="1688451223"/>
      </c:barChart>
      <c:catAx>
        <c:axId val="82502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451223"/>
      </c:catAx>
      <c:valAx>
        <c:axId val="1688451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021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7</xdr:row>
      <xdr:rowOff>0</xdr:rowOff>
    </xdr:from>
    <xdr:ext cx="479107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38100</xdr:rowOff>
    </xdr:from>
    <xdr:ext cx="5381625" cy="3324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323850</xdr:colOff>
      <xdr:row>64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</xdr:rowOff>
    </xdr:from>
    <xdr:ext cx="5114925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1038225</xdr:colOff>
      <xdr:row>11</xdr:row>
      <xdr:rowOff>19050</xdr:rowOff>
    </xdr:from>
    <xdr:ext cx="5114925" cy="3162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0</xdr:rowOff>
    </xdr:from>
    <xdr:ext cx="5114925" cy="3162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1038225</xdr:colOff>
      <xdr:row>34</xdr:row>
      <xdr:rowOff>0</xdr:rowOff>
    </xdr:from>
    <xdr:ext cx="5114925" cy="3162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190500</xdr:rowOff>
    </xdr:from>
    <xdr:ext cx="5114925" cy="3162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581025</xdr:colOff>
      <xdr:row>86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86</xdr:row>
      <xdr:rowOff>57150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190500</xdr:rowOff>
    </xdr:from>
    <xdr:ext cx="69342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0</xdr:rowOff>
    </xdr:from>
    <xdr:ext cx="6238875" cy="3124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6238875" cy="3124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  <col customWidth="1" min="5" max="7" width="21.14"/>
    <col customWidth="1" min="8" max="8" width="23.29"/>
  </cols>
  <sheetData>
    <row r="1">
      <c r="A1" s="1" t="s">
        <v>0</v>
      </c>
      <c r="B1" s="2"/>
      <c r="H1" s="3"/>
      <c r="I1" s="3"/>
    </row>
    <row r="2">
      <c r="A2" s="4" t="s">
        <v>1</v>
      </c>
      <c r="H2" s="5"/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6"/>
    </row>
    <row r="4">
      <c r="A4" s="7">
        <v>3.0</v>
      </c>
      <c r="B4" s="7" t="s">
        <v>9</v>
      </c>
      <c r="C4" s="7" t="s">
        <v>10</v>
      </c>
      <c r="D4" s="5" t="s">
        <v>11</v>
      </c>
      <c r="E4" s="5">
        <v>0.576</v>
      </c>
      <c r="F4" s="5">
        <v>35.238</v>
      </c>
      <c r="G4" s="7">
        <v>0.9709</v>
      </c>
    </row>
    <row r="6">
      <c r="A6" s="8" t="s">
        <v>12</v>
      </c>
      <c r="B6" s="9"/>
    </row>
    <row r="7">
      <c r="A7" s="3" t="s">
        <v>2</v>
      </c>
      <c r="B7" s="3" t="s">
        <v>3</v>
      </c>
      <c r="C7" s="3" t="s">
        <v>4</v>
      </c>
      <c r="D7" s="3" t="s">
        <v>5</v>
      </c>
      <c r="E7" s="3" t="s">
        <v>8</v>
      </c>
      <c r="F7" s="3"/>
      <c r="G7" s="3"/>
      <c r="H7" s="3"/>
      <c r="I7" s="3"/>
    </row>
    <row r="8">
      <c r="A8" s="7">
        <v>1.0</v>
      </c>
      <c r="B8" s="7" t="s">
        <v>9</v>
      </c>
      <c r="C8" s="7" t="s">
        <v>13</v>
      </c>
      <c r="D8" s="7" t="s">
        <v>11</v>
      </c>
      <c r="E8" s="7">
        <v>0.9677</v>
      </c>
    </row>
    <row r="9">
      <c r="A9" s="10">
        <v>3.0</v>
      </c>
      <c r="B9" s="10" t="s">
        <v>9</v>
      </c>
      <c r="C9" s="10" t="s">
        <v>13</v>
      </c>
      <c r="D9" s="10" t="s">
        <v>11</v>
      </c>
      <c r="E9" s="10">
        <v>0.97</v>
      </c>
    </row>
    <row r="10">
      <c r="A10" s="7">
        <v>5.0</v>
      </c>
      <c r="B10" s="7" t="s">
        <v>9</v>
      </c>
      <c r="C10" s="7" t="s">
        <v>13</v>
      </c>
      <c r="D10" s="7" t="s">
        <v>11</v>
      </c>
      <c r="E10" s="7">
        <v>0.9679</v>
      </c>
    </row>
    <row r="11">
      <c r="A11" s="7">
        <v>7.0</v>
      </c>
      <c r="B11" s="7" t="s">
        <v>9</v>
      </c>
      <c r="C11" s="7" t="s">
        <v>13</v>
      </c>
      <c r="D11" s="7" t="s">
        <v>11</v>
      </c>
      <c r="E11" s="7">
        <v>0.9679</v>
      </c>
    </row>
    <row r="12">
      <c r="A12" s="7">
        <v>9.0</v>
      </c>
      <c r="B12" s="7" t="s">
        <v>9</v>
      </c>
      <c r="C12" s="7" t="s">
        <v>13</v>
      </c>
      <c r="D12" s="7" t="s">
        <v>11</v>
      </c>
      <c r="E12" s="7">
        <v>0.9662</v>
      </c>
    </row>
    <row r="13">
      <c r="A13" s="7">
        <v>11.0</v>
      </c>
      <c r="B13" s="7" t="s">
        <v>9</v>
      </c>
      <c r="C13" s="7" t="s">
        <v>13</v>
      </c>
      <c r="D13" s="7" t="s">
        <v>11</v>
      </c>
      <c r="E13" s="7">
        <v>0.9656</v>
      </c>
    </row>
    <row r="14">
      <c r="A14" s="7">
        <v>13.0</v>
      </c>
      <c r="B14" s="7" t="s">
        <v>9</v>
      </c>
      <c r="C14" s="7" t="s">
        <v>13</v>
      </c>
      <c r="D14" s="7" t="s">
        <v>11</v>
      </c>
      <c r="E14" s="7">
        <v>0.9641</v>
      </c>
    </row>
    <row r="15">
      <c r="A15" s="7">
        <v>15.0</v>
      </c>
      <c r="B15" s="7" t="s">
        <v>9</v>
      </c>
      <c r="C15" s="7" t="s">
        <v>13</v>
      </c>
      <c r="D15" s="7" t="s">
        <v>11</v>
      </c>
      <c r="E15" s="7">
        <v>0.9628</v>
      </c>
    </row>
    <row r="16">
      <c r="A16" s="7">
        <v>17.0</v>
      </c>
      <c r="B16" s="7" t="s">
        <v>9</v>
      </c>
      <c r="C16" s="7" t="s">
        <v>13</v>
      </c>
      <c r="D16" s="7" t="s">
        <v>11</v>
      </c>
      <c r="E16" s="7">
        <v>0.9633</v>
      </c>
    </row>
    <row r="17">
      <c r="A17" s="7">
        <v>19.0</v>
      </c>
      <c r="B17" s="7" t="s">
        <v>9</v>
      </c>
      <c r="C17" s="7" t="s">
        <v>13</v>
      </c>
      <c r="D17" s="7" t="s">
        <v>11</v>
      </c>
      <c r="E17" s="7">
        <v>0.9625</v>
      </c>
    </row>
    <row r="18">
      <c r="A18" s="7">
        <v>21.0</v>
      </c>
      <c r="B18" s="7" t="s">
        <v>9</v>
      </c>
      <c r="C18" s="7" t="s">
        <v>13</v>
      </c>
      <c r="D18" s="7" t="s">
        <v>11</v>
      </c>
      <c r="E18" s="7">
        <v>0.9618</v>
      </c>
    </row>
    <row r="19">
      <c r="A19" s="7">
        <v>23.0</v>
      </c>
      <c r="B19" s="7" t="s">
        <v>9</v>
      </c>
      <c r="C19" s="7" t="s">
        <v>13</v>
      </c>
      <c r="D19" s="7" t="s">
        <v>11</v>
      </c>
      <c r="E19" s="7">
        <v>0.9603</v>
      </c>
    </row>
    <row r="20">
      <c r="A20" s="7">
        <v>25.0</v>
      </c>
      <c r="B20" s="7" t="s">
        <v>9</v>
      </c>
      <c r="C20" s="7" t="s">
        <v>13</v>
      </c>
      <c r="D20" s="7" t="s">
        <v>11</v>
      </c>
      <c r="E20" s="7">
        <v>0.96</v>
      </c>
    </row>
    <row r="21">
      <c r="A21" s="7">
        <v>27.0</v>
      </c>
      <c r="B21" s="7" t="s">
        <v>9</v>
      </c>
      <c r="C21" s="7" t="s">
        <v>13</v>
      </c>
      <c r="D21" s="7" t="s">
        <v>11</v>
      </c>
      <c r="E21" s="7">
        <v>0.9589</v>
      </c>
    </row>
    <row r="22">
      <c r="A22" s="7">
        <v>29.0</v>
      </c>
      <c r="B22" s="7" t="s">
        <v>9</v>
      </c>
      <c r="C22" s="7" t="s">
        <v>13</v>
      </c>
      <c r="D22" s="7" t="s">
        <v>11</v>
      </c>
      <c r="E22" s="7">
        <v>0.9582</v>
      </c>
    </row>
    <row r="24">
      <c r="A24" s="8" t="s">
        <v>14</v>
      </c>
      <c r="B24" s="9"/>
    </row>
    <row r="25">
      <c r="A25" s="3" t="s">
        <v>2</v>
      </c>
      <c r="B25" s="3" t="s">
        <v>3</v>
      </c>
      <c r="C25" s="3" t="s">
        <v>4</v>
      </c>
      <c r="D25" s="3" t="s">
        <v>5</v>
      </c>
      <c r="E25" s="3" t="s">
        <v>8</v>
      </c>
      <c r="F25" s="3"/>
      <c r="G25" s="3"/>
    </row>
    <row r="26">
      <c r="A26" s="7">
        <v>3.0</v>
      </c>
      <c r="B26" s="7" t="s">
        <v>9</v>
      </c>
      <c r="C26" s="7" t="s">
        <v>13</v>
      </c>
      <c r="D26" s="7" t="s">
        <v>11</v>
      </c>
      <c r="E26" s="7">
        <v>0.97</v>
      </c>
    </row>
    <row r="27">
      <c r="A27" s="10">
        <v>3.0</v>
      </c>
      <c r="B27" s="10" t="s">
        <v>9</v>
      </c>
      <c r="C27" s="10" t="s">
        <v>10</v>
      </c>
      <c r="D27" s="10" t="s">
        <v>11</v>
      </c>
      <c r="E27" s="10">
        <v>0.9709</v>
      </c>
    </row>
    <row r="28">
      <c r="D28" s="5"/>
    </row>
    <row r="44">
      <c r="H44" s="3"/>
    </row>
    <row r="46">
      <c r="A46" s="8" t="s">
        <v>15</v>
      </c>
      <c r="B46" s="9"/>
    </row>
    <row r="47">
      <c r="A47" s="3" t="s">
        <v>2</v>
      </c>
      <c r="B47" s="3" t="s">
        <v>3</v>
      </c>
      <c r="C47" s="3" t="s">
        <v>4</v>
      </c>
      <c r="D47" s="3" t="s">
        <v>6</v>
      </c>
      <c r="E47" s="3" t="s">
        <v>7</v>
      </c>
      <c r="F47" s="3" t="s">
        <v>5</v>
      </c>
      <c r="G47" s="3" t="s">
        <v>8</v>
      </c>
    </row>
    <row r="48">
      <c r="A48" s="7">
        <v>3.0</v>
      </c>
      <c r="B48" s="7" t="s">
        <v>16</v>
      </c>
      <c r="C48" s="7" t="s">
        <v>10</v>
      </c>
      <c r="D48" s="5">
        <v>14.287</v>
      </c>
      <c r="E48" s="5">
        <v>762.876</v>
      </c>
      <c r="F48" s="7">
        <v>100.0</v>
      </c>
      <c r="G48" s="7">
        <v>0.9709</v>
      </c>
    </row>
    <row r="49">
      <c r="A49" s="7">
        <v>3.0</v>
      </c>
      <c r="B49" s="7" t="s">
        <v>16</v>
      </c>
      <c r="C49" s="7" t="s">
        <v>10</v>
      </c>
      <c r="D49" s="11">
        <v>15.039</v>
      </c>
      <c r="E49" s="11">
        <v>773.846</v>
      </c>
      <c r="F49" s="7">
        <v>200.0</v>
      </c>
      <c r="G49" s="7">
        <v>0.9709</v>
      </c>
    </row>
    <row r="50">
      <c r="A50" s="7">
        <v>3.0</v>
      </c>
      <c r="B50" s="7" t="s">
        <v>16</v>
      </c>
      <c r="C50" s="7" t="s">
        <v>10</v>
      </c>
      <c r="D50" s="11">
        <v>15.072</v>
      </c>
      <c r="E50" s="11">
        <v>771.646</v>
      </c>
      <c r="F50" s="7">
        <v>300.0</v>
      </c>
      <c r="G50" s="7">
        <v>0.9709</v>
      </c>
    </row>
    <row r="51">
      <c r="A51" s="10">
        <v>3.0</v>
      </c>
      <c r="B51" s="10" t="s">
        <v>16</v>
      </c>
      <c r="C51" s="10" t="s">
        <v>10</v>
      </c>
      <c r="D51" s="12">
        <v>14.078</v>
      </c>
      <c r="E51" s="12">
        <v>761.47</v>
      </c>
      <c r="F51" s="10">
        <v>400.0</v>
      </c>
      <c r="G51" s="10">
        <v>0.9709</v>
      </c>
    </row>
    <row r="52">
      <c r="D52" s="7"/>
      <c r="E52" s="7"/>
    </row>
    <row r="53">
      <c r="A53" s="8" t="s">
        <v>17</v>
      </c>
    </row>
    <row r="54">
      <c r="A54" s="3" t="s">
        <v>2</v>
      </c>
      <c r="B54" s="3" t="s">
        <v>3</v>
      </c>
      <c r="C54" s="3" t="s">
        <v>4</v>
      </c>
      <c r="D54" s="3" t="s">
        <v>6</v>
      </c>
      <c r="E54" s="3" t="s">
        <v>7</v>
      </c>
      <c r="F54" s="3" t="s">
        <v>5</v>
      </c>
      <c r="G54" s="3" t="s">
        <v>8</v>
      </c>
    </row>
    <row r="55">
      <c r="A55" s="7">
        <v>3.0</v>
      </c>
      <c r="B55" s="7" t="s">
        <v>18</v>
      </c>
      <c r="C55" s="7" t="s">
        <v>10</v>
      </c>
      <c r="D55" s="11">
        <v>12.106</v>
      </c>
      <c r="E55" s="11">
        <v>725.694</v>
      </c>
      <c r="F55" s="5">
        <v>100.0</v>
      </c>
      <c r="G55" s="5">
        <v>0.9709</v>
      </c>
    </row>
    <row r="56">
      <c r="A56" s="7">
        <v>3.0</v>
      </c>
      <c r="B56" s="7" t="s">
        <v>18</v>
      </c>
      <c r="C56" s="7" t="s">
        <v>10</v>
      </c>
      <c r="D56" s="11">
        <v>12.034</v>
      </c>
      <c r="E56" s="11">
        <v>728.693</v>
      </c>
      <c r="F56" s="5">
        <v>200.0</v>
      </c>
      <c r="G56" s="5">
        <v>0.9709</v>
      </c>
    </row>
    <row r="57">
      <c r="A57" s="10">
        <v>3.0</v>
      </c>
      <c r="B57" s="10" t="s">
        <v>18</v>
      </c>
      <c r="C57" s="10" t="s">
        <v>10</v>
      </c>
      <c r="D57" s="12">
        <v>12.093</v>
      </c>
      <c r="E57" s="12">
        <v>722.608</v>
      </c>
      <c r="F57" s="13">
        <v>300.0</v>
      </c>
      <c r="G57" s="13">
        <v>0.9709</v>
      </c>
    </row>
    <row r="58">
      <c r="A58" s="7">
        <v>3.0</v>
      </c>
      <c r="B58" s="7" t="s">
        <v>18</v>
      </c>
      <c r="C58" s="7" t="s">
        <v>10</v>
      </c>
      <c r="D58" s="11">
        <v>11.708</v>
      </c>
      <c r="E58" s="11">
        <v>724.827</v>
      </c>
      <c r="F58" s="5">
        <v>400.0</v>
      </c>
      <c r="G58" s="5">
        <v>0.9709</v>
      </c>
    </row>
    <row r="60">
      <c r="A60" s="8" t="s">
        <v>19</v>
      </c>
      <c r="B60" s="9"/>
    </row>
    <row r="61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</row>
    <row r="62">
      <c r="A62" s="7">
        <v>3.0</v>
      </c>
      <c r="B62" s="7" t="s">
        <v>16</v>
      </c>
      <c r="C62" s="7" t="s">
        <v>10</v>
      </c>
      <c r="D62" s="7">
        <v>400.0</v>
      </c>
      <c r="E62" s="5">
        <v>12.87</v>
      </c>
      <c r="F62" s="5">
        <v>755.134</v>
      </c>
      <c r="G62" s="7">
        <v>0.9709</v>
      </c>
    </row>
    <row r="63">
      <c r="A63" s="7">
        <v>3.0</v>
      </c>
      <c r="B63" s="7" t="s">
        <v>18</v>
      </c>
      <c r="C63" s="7" t="s">
        <v>10</v>
      </c>
      <c r="D63" s="7">
        <v>300.0</v>
      </c>
      <c r="E63" s="5">
        <v>11.697</v>
      </c>
      <c r="F63" s="5">
        <v>725.228</v>
      </c>
      <c r="G63" s="7">
        <v>0.9709</v>
      </c>
    </row>
    <row r="64">
      <c r="A64" s="10">
        <v>3.0</v>
      </c>
      <c r="B64" s="10" t="s">
        <v>9</v>
      </c>
      <c r="C64" s="10" t="s">
        <v>10</v>
      </c>
      <c r="D64" s="13" t="s">
        <v>11</v>
      </c>
      <c r="E64" s="13">
        <v>0.576</v>
      </c>
      <c r="F64" s="13">
        <v>35.238</v>
      </c>
      <c r="G64" s="10">
        <v>0.9709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57"/>
    <col customWidth="1" min="2" max="4" width="9.57"/>
    <col customWidth="1" min="5" max="5" width="15.71"/>
    <col customWidth="1" min="6" max="8" width="11.0"/>
    <col customWidth="1" min="9" max="9" width="17.29"/>
    <col customWidth="1" min="10" max="11" width="10.43"/>
    <col customWidth="1" min="12" max="13" width="12.43"/>
    <col customWidth="1" min="14" max="14" width="15.14"/>
    <col customWidth="1" min="15" max="15" width="15.29"/>
    <col customWidth="1" min="16" max="16" width="13.0"/>
    <col customWidth="1" min="17" max="17" width="15.71"/>
    <col customWidth="1" min="18" max="18" width="15.0"/>
    <col customWidth="1" min="19" max="19" width="13.43"/>
    <col customWidth="1" min="20" max="26" width="8.71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5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  <c r="T2" s="14"/>
      <c r="U2" s="14"/>
      <c r="V2" s="14"/>
      <c r="W2" s="14"/>
      <c r="X2" s="14"/>
      <c r="Y2" s="14"/>
      <c r="Z2" s="14"/>
    </row>
    <row r="3" ht="47.25" customHeight="1">
      <c r="A3" s="14"/>
      <c r="B3" s="18" t="s">
        <v>21</v>
      </c>
      <c r="C3" s="18" t="s">
        <v>22</v>
      </c>
      <c r="D3" s="18" t="s">
        <v>23</v>
      </c>
      <c r="E3" s="18" t="s">
        <v>24</v>
      </c>
      <c r="F3" s="18" t="s">
        <v>25</v>
      </c>
      <c r="G3" s="18" t="s">
        <v>26</v>
      </c>
      <c r="H3" s="18" t="s">
        <v>27</v>
      </c>
      <c r="I3" s="18" t="s">
        <v>28</v>
      </c>
      <c r="J3" s="18" t="s">
        <v>29</v>
      </c>
      <c r="K3" s="18" t="s">
        <v>30</v>
      </c>
      <c r="L3" s="18" t="s">
        <v>31</v>
      </c>
      <c r="M3" s="18" t="s">
        <v>32</v>
      </c>
      <c r="N3" s="18" t="s">
        <v>33</v>
      </c>
      <c r="O3" s="18" t="s">
        <v>34</v>
      </c>
      <c r="P3" s="18" t="s">
        <v>35</v>
      </c>
      <c r="Q3" s="18" t="s">
        <v>36</v>
      </c>
      <c r="R3" s="18" t="s">
        <v>37</v>
      </c>
      <c r="S3" s="19" t="s">
        <v>38</v>
      </c>
      <c r="T3" s="14"/>
      <c r="U3" s="14"/>
      <c r="V3" s="14"/>
      <c r="W3" s="14"/>
      <c r="X3" s="14"/>
      <c r="Y3" s="14"/>
      <c r="Z3" s="14"/>
    </row>
    <row r="4">
      <c r="A4" s="14"/>
      <c r="B4" s="20">
        <v>0.9696</v>
      </c>
      <c r="C4" s="20">
        <v>0.9686</v>
      </c>
      <c r="D4" s="20">
        <v>0.9683</v>
      </c>
      <c r="E4" s="20">
        <f t="shared" ref="E4:E51" si="1">(B4+C4+D4)/3</f>
        <v>0.9688333333</v>
      </c>
      <c r="F4" s="20">
        <v>42.653953</v>
      </c>
      <c r="G4" s="20">
        <v>42.555349</v>
      </c>
      <c r="H4" s="20">
        <v>42.555349</v>
      </c>
      <c r="I4" s="20">
        <f t="shared" ref="I4:I51" si="2">(F4+G4+H4)/3</f>
        <v>42.588217</v>
      </c>
      <c r="J4" s="20">
        <v>0.506372</v>
      </c>
      <c r="K4" s="20">
        <v>0.493185</v>
      </c>
      <c r="L4" s="20">
        <v>0.481601</v>
      </c>
      <c r="M4" s="20">
        <f t="shared" ref="M4:M51" si="3">(J4+K4+L4)/3</f>
        <v>0.4937193333</v>
      </c>
      <c r="N4" s="21">
        <v>100.0</v>
      </c>
      <c r="O4" s="21">
        <f>SQRT(28*28)</f>
        <v>28</v>
      </c>
      <c r="P4" s="22" t="b">
        <v>1</v>
      </c>
      <c r="Q4" s="21">
        <v>2.0</v>
      </c>
      <c r="R4" s="21" t="s">
        <v>39</v>
      </c>
      <c r="S4" s="22" t="b">
        <v>0</v>
      </c>
      <c r="T4" s="14"/>
      <c r="U4" s="14"/>
      <c r="V4" s="14"/>
      <c r="W4" s="14"/>
      <c r="X4" s="14"/>
      <c r="Y4" s="14"/>
      <c r="Z4" s="14"/>
    </row>
    <row r="5">
      <c r="A5" s="14"/>
      <c r="B5" s="23">
        <v>0.9664</v>
      </c>
      <c r="C5" s="23">
        <v>0.967</v>
      </c>
      <c r="D5" s="23">
        <v>0.9676</v>
      </c>
      <c r="E5" s="23">
        <f t="shared" si="1"/>
        <v>0.967</v>
      </c>
      <c r="F5" s="23">
        <v>29.571539</v>
      </c>
      <c r="G5" s="23">
        <v>29.261063</v>
      </c>
      <c r="H5" s="23">
        <v>29.261063</v>
      </c>
      <c r="I5" s="23">
        <f t="shared" si="2"/>
        <v>29.364555</v>
      </c>
      <c r="J5" s="23">
        <v>0.348537</v>
      </c>
      <c r="K5" s="23">
        <v>0.355861</v>
      </c>
      <c r="L5" s="23">
        <v>0.346745</v>
      </c>
      <c r="M5" s="23">
        <f t="shared" si="3"/>
        <v>0.350381</v>
      </c>
      <c r="N5" s="24">
        <v>70.0</v>
      </c>
      <c r="O5" s="24">
        <v>28.0</v>
      </c>
      <c r="P5" s="25" t="b">
        <v>1</v>
      </c>
      <c r="Q5" s="24">
        <v>2.0</v>
      </c>
      <c r="R5" s="24" t="s">
        <v>39</v>
      </c>
      <c r="S5" s="25" t="b">
        <v>0</v>
      </c>
      <c r="T5" s="14"/>
      <c r="U5" s="14"/>
      <c r="V5" s="14"/>
      <c r="W5" s="14"/>
      <c r="X5" s="14"/>
      <c r="Y5" s="14"/>
      <c r="Z5" s="14"/>
    </row>
    <row r="6">
      <c r="A6" s="14"/>
      <c r="B6" s="23">
        <v>0.9677</v>
      </c>
      <c r="C6" s="23">
        <v>0.9649</v>
      </c>
      <c r="D6" s="23">
        <v>0.9656</v>
      </c>
      <c r="E6" s="23">
        <f t="shared" si="1"/>
        <v>0.9660666667</v>
      </c>
      <c r="F6" s="23">
        <v>16.905512</v>
      </c>
      <c r="G6" s="23">
        <v>16.897766</v>
      </c>
      <c r="H6" s="23">
        <v>16.897766</v>
      </c>
      <c r="I6" s="23">
        <f t="shared" si="2"/>
        <v>16.900348</v>
      </c>
      <c r="J6" s="23">
        <v>0.201322</v>
      </c>
      <c r="K6" s="23">
        <v>0.20003</v>
      </c>
      <c r="L6" s="23">
        <v>0.203419</v>
      </c>
      <c r="M6" s="23">
        <f t="shared" si="3"/>
        <v>0.2015903333</v>
      </c>
      <c r="N6" s="24">
        <v>40.0</v>
      </c>
      <c r="O6" s="24">
        <f>SQRT(28*28)</f>
        <v>28</v>
      </c>
      <c r="P6" s="25" t="b">
        <v>1</v>
      </c>
      <c r="Q6" s="24">
        <v>2.0</v>
      </c>
      <c r="R6" s="24" t="s">
        <v>39</v>
      </c>
      <c r="S6" s="25" t="b">
        <v>0</v>
      </c>
      <c r="T6" s="14"/>
      <c r="U6" s="14"/>
      <c r="V6" s="14"/>
      <c r="W6" s="14"/>
      <c r="X6" s="14"/>
      <c r="Y6" s="14"/>
      <c r="Z6" s="14"/>
    </row>
    <row r="7">
      <c r="A7" s="14"/>
      <c r="B7" s="23">
        <v>0.9471</v>
      </c>
      <c r="C7" s="23">
        <v>0.9455</v>
      </c>
      <c r="D7" s="23">
        <v>0.9478</v>
      </c>
      <c r="E7" s="23">
        <f t="shared" si="1"/>
        <v>0.9468</v>
      </c>
      <c r="F7" s="23">
        <v>4.282701</v>
      </c>
      <c r="G7" s="23">
        <v>4.259737</v>
      </c>
      <c r="H7" s="23">
        <v>4.259737</v>
      </c>
      <c r="I7" s="23">
        <f t="shared" si="2"/>
        <v>4.267391667</v>
      </c>
      <c r="J7" s="23">
        <v>0.057017</v>
      </c>
      <c r="K7" s="23">
        <v>0.056473</v>
      </c>
      <c r="L7" s="23">
        <v>0.055427</v>
      </c>
      <c r="M7" s="23">
        <f t="shared" si="3"/>
        <v>0.05630566667</v>
      </c>
      <c r="N7" s="24">
        <v>10.0</v>
      </c>
      <c r="O7" s="24">
        <v>28.0</v>
      </c>
      <c r="P7" s="25" t="b">
        <v>1</v>
      </c>
      <c r="Q7" s="24">
        <v>2.0</v>
      </c>
      <c r="R7" s="24" t="s">
        <v>39</v>
      </c>
      <c r="S7" s="25" t="b">
        <v>0</v>
      </c>
      <c r="T7" s="14"/>
      <c r="U7" s="14"/>
      <c r="V7" s="14"/>
      <c r="W7" s="14"/>
      <c r="X7" s="14"/>
      <c r="Y7" s="14"/>
      <c r="Z7" s="14"/>
    </row>
    <row r="8">
      <c r="A8" s="14"/>
      <c r="B8" s="23">
        <v>0.9217</v>
      </c>
      <c r="C8" s="23">
        <v>0.9199</v>
      </c>
      <c r="D8" s="23">
        <v>0.918</v>
      </c>
      <c r="E8" s="23">
        <f t="shared" si="1"/>
        <v>0.9198666667</v>
      </c>
      <c r="F8" s="23">
        <v>2.126844</v>
      </c>
      <c r="G8" s="23">
        <v>2.226278</v>
      </c>
      <c r="H8" s="23">
        <v>2.226278</v>
      </c>
      <c r="I8" s="23">
        <f t="shared" si="2"/>
        <v>2.193133333</v>
      </c>
      <c r="J8" s="23">
        <v>0.033668</v>
      </c>
      <c r="K8" s="23">
        <v>0.032906</v>
      </c>
      <c r="L8" s="23">
        <v>0.032383</v>
      </c>
      <c r="M8" s="23">
        <f t="shared" si="3"/>
        <v>0.03298566667</v>
      </c>
      <c r="N8" s="24">
        <v>5.0</v>
      </c>
      <c r="O8" s="24">
        <v>28.0</v>
      </c>
      <c r="P8" s="25" t="b">
        <v>1</v>
      </c>
      <c r="Q8" s="24">
        <v>2.0</v>
      </c>
      <c r="R8" s="24" t="s">
        <v>39</v>
      </c>
      <c r="S8" s="25" t="b">
        <v>0</v>
      </c>
      <c r="T8" s="14"/>
      <c r="U8" s="14"/>
      <c r="V8" s="14"/>
      <c r="W8" s="14"/>
      <c r="X8" s="14"/>
      <c r="Y8" s="14"/>
      <c r="Z8" s="14"/>
    </row>
    <row r="9">
      <c r="A9" s="14"/>
      <c r="B9" s="23">
        <v>0.8212</v>
      </c>
      <c r="C9" s="23">
        <v>0.8192</v>
      </c>
      <c r="D9" s="23">
        <v>0.8209</v>
      </c>
      <c r="E9" s="23">
        <f t="shared" si="1"/>
        <v>0.8204333333</v>
      </c>
      <c r="F9" s="23">
        <v>0.915955</v>
      </c>
      <c r="G9" s="23">
        <v>0.920064</v>
      </c>
      <c r="H9" s="23">
        <v>0.920064</v>
      </c>
      <c r="I9" s="23">
        <f t="shared" si="2"/>
        <v>0.9186943333</v>
      </c>
      <c r="J9" s="23">
        <v>0.01905</v>
      </c>
      <c r="K9" s="23">
        <v>0.018951</v>
      </c>
      <c r="L9" s="23">
        <v>0.018872</v>
      </c>
      <c r="M9" s="23">
        <f t="shared" si="3"/>
        <v>0.01895766667</v>
      </c>
      <c r="N9" s="24">
        <v>2.0</v>
      </c>
      <c r="O9" s="24">
        <f>SQRT(28*28)</f>
        <v>28</v>
      </c>
      <c r="P9" s="25" t="b">
        <v>1</v>
      </c>
      <c r="Q9" s="24">
        <v>2.0</v>
      </c>
      <c r="R9" s="24" t="s">
        <v>39</v>
      </c>
      <c r="S9" s="25" t="b">
        <v>0</v>
      </c>
      <c r="T9" s="14"/>
      <c r="U9" s="14"/>
      <c r="V9" s="14"/>
      <c r="W9" s="14"/>
      <c r="X9" s="14"/>
      <c r="Y9" s="14"/>
      <c r="Z9" s="14"/>
    </row>
    <row r="10">
      <c r="A10" s="14"/>
      <c r="B10" s="26">
        <v>0.8259</v>
      </c>
      <c r="C10" s="26">
        <v>0.8235</v>
      </c>
      <c r="D10" s="26">
        <v>0.8238</v>
      </c>
      <c r="E10" s="26">
        <f t="shared" si="1"/>
        <v>0.8244</v>
      </c>
      <c r="F10" s="26">
        <v>0.479466</v>
      </c>
      <c r="G10" s="26">
        <v>0.460043</v>
      </c>
      <c r="H10" s="26">
        <v>0.460043</v>
      </c>
      <c r="I10" s="26">
        <f t="shared" si="2"/>
        <v>0.4665173333</v>
      </c>
      <c r="J10" s="26">
        <v>0.014262</v>
      </c>
      <c r="K10" s="26">
        <v>0.013999</v>
      </c>
      <c r="L10" s="26">
        <v>0.014021</v>
      </c>
      <c r="M10" s="26">
        <f t="shared" si="3"/>
        <v>0.014094</v>
      </c>
      <c r="N10" s="27">
        <v>1.0</v>
      </c>
      <c r="O10" s="27">
        <v>28.0</v>
      </c>
      <c r="P10" s="28" t="b">
        <v>1</v>
      </c>
      <c r="Q10" s="27">
        <v>2.0</v>
      </c>
      <c r="R10" s="27" t="s">
        <v>39</v>
      </c>
      <c r="S10" s="28" t="b">
        <v>0</v>
      </c>
      <c r="T10" s="14"/>
      <c r="U10" s="14"/>
      <c r="V10" s="14"/>
      <c r="W10" s="14"/>
      <c r="X10" s="14"/>
      <c r="Y10" s="14"/>
      <c r="Z10" s="14"/>
    </row>
    <row r="11">
      <c r="A11" s="14"/>
      <c r="B11" s="20">
        <v>0.963</v>
      </c>
      <c r="C11" s="20">
        <v>0.965</v>
      </c>
      <c r="D11" s="20">
        <v>0.9657</v>
      </c>
      <c r="E11" s="20">
        <f t="shared" si="1"/>
        <v>0.9645666667</v>
      </c>
      <c r="F11" s="20">
        <v>123.283246</v>
      </c>
      <c r="G11" s="20">
        <v>119.945001</v>
      </c>
      <c r="H11" s="20">
        <v>119.945001</v>
      </c>
      <c r="I11" s="20">
        <f t="shared" si="2"/>
        <v>121.0577493</v>
      </c>
      <c r="J11" s="20">
        <v>0.194473</v>
      </c>
      <c r="K11" s="20">
        <v>0.195174</v>
      </c>
      <c r="L11" s="20">
        <v>0.19279</v>
      </c>
      <c r="M11" s="20">
        <f t="shared" si="3"/>
        <v>0.1941456667</v>
      </c>
      <c r="N11" s="21">
        <v>40.0</v>
      </c>
      <c r="O11" s="21">
        <v>200.0</v>
      </c>
      <c r="P11" s="22" t="b">
        <v>1</v>
      </c>
      <c r="Q11" s="21">
        <v>2.0</v>
      </c>
      <c r="R11" s="21" t="s">
        <v>39</v>
      </c>
      <c r="S11" s="25" t="b">
        <v>0</v>
      </c>
      <c r="T11" s="14"/>
      <c r="U11" s="14"/>
      <c r="V11" s="14"/>
      <c r="W11" s="14"/>
      <c r="X11" s="14"/>
      <c r="Y11" s="14"/>
      <c r="Z11" s="14"/>
    </row>
    <row r="12">
      <c r="A12" s="14"/>
      <c r="B12" s="23">
        <v>0.9663</v>
      </c>
      <c r="C12" s="23">
        <v>0.9674</v>
      </c>
      <c r="D12" s="23">
        <v>0.9654</v>
      </c>
      <c r="E12" s="23">
        <f t="shared" si="1"/>
        <v>0.9663666667</v>
      </c>
      <c r="F12" s="23">
        <v>60.712484</v>
      </c>
      <c r="G12" s="23">
        <v>58.524706</v>
      </c>
      <c r="H12" s="23">
        <v>58.524706</v>
      </c>
      <c r="I12" s="23">
        <f t="shared" si="2"/>
        <v>59.25396533</v>
      </c>
      <c r="J12" s="23">
        <v>0.197403</v>
      </c>
      <c r="K12" s="23">
        <v>0.196309</v>
      </c>
      <c r="L12" s="23">
        <v>0.192427</v>
      </c>
      <c r="M12" s="23">
        <f t="shared" si="3"/>
        <v>0.1953796667</v>
      </c>
      <c r="N12" s="24">
        <v>40.0</v>
      </c>
      <c r="O12" s="24">
        <v>100.0</v>
      </c>
      <c r="P12" s="25" t="b">
        <v>1</v>
      </c>
      <c r="Q12" s="24">
        <v>2.0</v>
      </c>
      <c r="R12" s="24" t="s">
        <v>39</v>
      </c>
      <c r="S12" s="25" t="b">
        <v>0</v>
      </c>
      <c r="T12" s="14"/>
      <c r="U12" s="14"/>
      <c r="V12" s="14"/>
      <c r="W12" s="14"/>
      <c r="X12" s="14"/>
      <c r="Y12" s="14"/>
      <c r="Z12" s="14"/>
    </row>
    <row r="13">
      <c r="A13" s="14"/>
      <c r="B13" s="23">
        <v>0.9624</v>
      </c>
      <c r="C13" s="23">
        <v>0.9625</v>
      </c>
      <c r="D13" s="23">
        <v>0.9638</v>
      </c>
      <c r="E13" s="23">
        <f t="shared" si="1"/>
        <v>0.9629</v>
      </c>
      <c r="F13" s="23">
        <v>9.276185</v>
      </c>
      <c r="G13" s="23">
        <v>9.16071</v>
      </c>
      <c r="H13" s="23">
        <v>9.16071</v>
      </c>
      <c r="I13" s="23">
        <f t="shared" si="2"/>
        <v>9.199201667</v>
      </c>
      <c r="J13" s="23">
        <v>0.213816</v>
      </c>
      <c r="K13" s="23">
        <v>0.219203</v>
      </c>
      <c r="L13" s="23">
        <v>0.208078</v>
      </c>
      <c r="M13" s="23">
        <f t="shared" si="3"/>
        <v>0.213699</v>
      </c>
      <c r="N13" s="24">
        <v>40.0</v>
      </c>
      <c r="O13" s="24">
        <v>14.0</v>
      </c>
      <c r="P13" s="25" t="b">
        <v>1</v>
      </c>
      <c r="Q13" s="24">
        <v>2.0</v>
      </c>
      <c r="R13" s="24" t="s">
        <v>39</v>
      </c>
      <c r="S13" s="25" t="b">
        <v>0</v>
      </c>
      <c r="T13" s="14"/>
      <c r="U13" s="14"/>
      <c r="V13" s="14"/>
      <c r="W13" s="14"/>
      <c r="X13" s="14"/>
      <c r="Y13" s="14"/>
      <c r="Z13" s="14"/>
    </row>
    <row r="14">
      <c r="A14" s="14"/>
      <c r="B14" s="23">
        <v>0.9585</v>
      </c>
      <c r="C14" s="23">
        <v>0.9584</v>
      </c>
      <c r="D14" s="23">
        <v>0.9597</v>
      </c>
      <c r="E14" s="23">
        <f t="shared" si="1"/>
        <v>0.9588666667</v>
      </c>
      <c r="F14" s="23">
        <v>5.581229</v>
      </c>
      <c r="G14" s="23">
        <v>5.866755</v>
      </c>
      <c r="H14" s="23">
        <v>5.866755</v>
      </c>
      <c r="I14" s="23">
        <f t="shared" si="2"/>
        <v>5.771579667</v>
      </c>
      <c r="J14" s="23">
        <v>0.232592</v>
      </c>
      <c r="K14" s="23">
        <v>0.233103</v>
      </c>
      <c r="L14" s="23">
        <v>0.22462</v>
      </c>
      <c r="M14" s="23">
        <f t="shared" si="3"/>
        <v>0.230105</v>
      </c>
      <c r="N14" s="24">
        <v>40.0</v>
      </c>
      <c r="O14" s="24">
        <v>7.0</v>
      </c>
      <c r="P14" s="25" t="b">
        <v>1</v>
      </c>
      <c r="Q14" s="24">
        <v>2.0</v>
      </c>
      <c r="R14" s="24" t="s">
        <v>39</v>
      </c>
      <c r="S14" s="25" t="b">
        <v>0</v>
      </c>
      <c r="T14" s="14"/>
      <c r="U14" s="14"/>
      <c r="V14" s="14"/>
      <c r="W14" s="14"/>
      <c r="X14" s="14"/>
      <c r="Y14" s="14"/>
      <c r="Z14" s="14"/>
    </row>
    <row r="15">
      <c r="A15" s="14"/>
      <c r="B15" s="23">
        <v>0.9509</v>
      </c>
      <c r="C15" s="23">
        <v>0.9537</v>
      </c>
      <c r="D15" s="23">
        <v>0.9516</v>
      </c>
      <c r="E15" s="23">
        <f t="shared" si="1"/>
        <v>0.9520666667</v>
      </c>
      <c r="F15" s="23">
        <v>3.263965</v>
      </c>
      <c r="G15" s="23">
        <v>3.209374</v>
      </c>
      <c r="H15" s="23">
        <v>3.209374</v>
      </c>
      <c r="I15" s="23">
        <f t="shared" si="2"/>
        <v>3.227571</v>
      </c>
      <c r="J15" s="23">
        <v>0.257619</v>
      </c>
      <c r="K15" s="23">
        <v>0.255365</v>
      </c>
      <c r="L15" s="23">
        <v>0.254631</v>
      </c>
      <c r="M15" s="23">
        <f t="shared" si="3"/>
        <v>0.2558716667</v>
      </c>
      <c r="N15" s="24">
        <v>40.0</v>
      </c>
      <c r="O15" s="24">
        <v>2.0</v>
      </c>
      <c r="P15" s="25" t="b">
        <v>1</v>
      </c>
      <c r="Q15" s="24">
        <v>2.0</v>
      </c>
      <c r="R15" s="24" t="s">
        <v>39</v>
      </c>
      <c r="S15" s="25" t="b">
        <v>0</v>
      </c>
      <c r="T15" s="14"/>
      <c r="U15" s="14"/>
      <c r="V15" s="14"/>
      <c r="W15" s="14"/>
      <c r="X15" s="14"/>
      <c r="Y15" s="14"/>
      <c r="Z15" s="14"/>
    </row>
    <row r="16">
      <c r="A16" s="14"/>
      <c r="B16" s="26">
        <v>0.9478</v>
      </c>
      <c r="C16" s="26">
        <v>0.9491</v>
      </c>
      <c r="D16" s="26">
        <v>0.952</v>
      </c>
      <c r="E16" s="26">
        <f t="shared" si="1"/>
        <v>0.9496333333</v>
      </c>
      <c r="F16" s="26">
        <v>2.879078</v>
      </c>
      <c r="G16" s="26">
        <v>2.918905</v>
      </c>
      <c r="H16" s="26">
        <v>2.918905</v>
      </c>
      <c r="I16" s="26">
        <f t="shared" si="2"/>
        <v>2.905629333</v>
      </c>
      <c r="J16" s="26">
        <v>0.266759</v>
      </c>
      <c r="K16" s="26">
        <v>0.269665</v>
      </c>
      <c r="L16" s="26">
        <v>0.269222</v>
      </c>
      <c r="M16" s="26">
        <f t="shared" si="3"/>
        <v>0.2685486667</v>
      </c>
      <c r="N16" s="27">
        <v>40.0</v>
      </c>
      <c r="O16" s="27">
        <v>1.0</v>
      </c>
      <c r="P16" s="28" t="b">
        <v>1</v>
      </c>
      <c r="Q16" s="27">
        <v>2.0</v>
      </c>
      <c r="R16" s="27" t="s">
        <v>39</v>
      </c>
      <c r="S16" s="25" t="b">
        <v>0</v>
      </c>
      <c r="T16" s="14"/>
      <c r="U16" s="14"/>
      <c r="V16" s="14"/>
      <c r="W16" s="14"/>
      <c r="X16" s="14"/>
      <c r="Y16" s="14"/>
      <c r="Z16" s="14"/>
    </row>
    <row r="17">
      <c r="A17" s="14"/>
      <c r="B17" s="20">
        <v>0.9703</v>
      </c>
      <c r="C17" s="20">
        <v>0.9684</v>
      </c>
      <c r="D17" s="20">
        <v>0.9687</v>
      </c>
      <c r="E17" s="20">
        <f t="shared" si="1"/>
        <v>0.9691333333</v>
      </c>
      <c r="F17" s="20">
        <v>28.991499</v>
      </c>
      <c r="G17" s="20">
        <v>27.659528</v>
      </c>
      <c r="H17" s="20">
        <v>27.659528</v>
      </c>
      <c r="I17" s="20">
        <f t="shared" si="2"/>
        <v>28.10351833</v>
      </c>
      <c r="J17" s="20">
        <v>0.216555</v>
      </c>
      <c r="K17" s="20">
        <v>0.218665</v>
      </c>
      <c r="L17" s="20">
        <v>0.216215</v>
      </c>
      <c r="M17" s="20">
        <f t="shared" si="3"/>
        <v>0.217145</v>
      </c>
      <c r="N17" s="21">
        <v>40.0</v>
      </c>
      <c r="O17" s="21">
        <f>SQRT(28*28)</f>
        <v>28</v>
      </c>
      <c r="P17" s="22" t="b">
        <v>0</v>
      </c>
      <c r="Q17" s="21">
        <v>2.0</v>
      </c>
      <c r="R17" s="21" t="s">
        <v>39</v>
      </c>
      <c r="S17" s="22" t="b">
        <v>0</v>
      </c>
      <c r="T17" s="14"/>
      <c r="U17" s="14"/>
      <c r="V17" s="14"/>
      <c r="W17" s="14"/>
      <c r="X17" s="14"/>
      <c r="Y17" s="14"/>
      <c r="Z17" s="14"/>
    </row>
    <row r="18">
      <c r="A18" s="14"/>
      <c r="B18" s="29">
        <v>0.9716</v>
      </c>
      <c r="C18" s="29">
        <v>0.9715</v>
      </c>
      <c r="D18" s="29">
        <v>0.973</v>
      </c>
      <c r="E18" s="29">
        <f t="shared" si="1"/>
        <v>0.9720333333</v>
      </c>
      <c r="F18" s="29">
        <v>48.920967</v>
      </c>
      <c r="G18" s="29">
        <v>46.720159</v>
      </c>
      <c r="H18" s="29">
        <v>46.720159</v>
      </c>
      <c r="I18" s="29">
        <f t="shared" si="2"/>
        <v>47.45376167</v>
      </c>
      <c r="J18" s="29">
        <v>0.371734</v>
      </c>
      <c r="K18" s="29">
        <v>0.345651</v>
      </c>
      <c r="L18" s="29">
        <v>0.341575</v>
      </c>
      <c r="M18" s="29">
        <f t="shared" si="3"/>
        <v>0.3529866667</v>
      </c>
      <c r="N18" s="30">
        <v>70.0</v>
      </c>
      <c r="O18" s="30">
        <v>28.0</v>
      </c>
      <c r="P18" s="31" t="b">
        <v>0</v>
      </c>
      <c r="Q18" s="30">
        <v>2.0</v>
      </c>
      <c r="R18" s="30" t="s">
        <v>39</v>
      </c>
      <c r="S18" s="31" t="b">
        <v>0</v>
      </c>
      <c r="T18" s="14"/>
      <c r="U18" s="14"/>
      <c r="V18" s="14"/>
      <c r="W18" s="14"/>
      <c r="X18" s="14"/>
      <c r="Y18" s="14"/>
      <c r="Z18" s="14"/>
    </row>
    <row r="19">
      <c r="A19" s="14"/>
      <c r="B19" s="23">
        <v>0.9674</v>
      </c>
      <c r="C19" s="23">
        <v>0.9693</v>
      </c>
      <c r="D19" s="23">
        <v>0.9691</v>
      </c>
      <c r="E19" s="23">
        <f t="shared" si="1"/>
        <v>0.9686</v>
      </c>
      <c r="F19" s="23">
        <v>26.333165</v>
      </c>
      <c r="G19" s="23">
        <v>26.319872</v>
      </c>
      <c r="H19" s="23">
        <v>26.319872</v>
      </c>
      <c r="I19" s="23">
        <f t="shared" si="2"/>
        <v>26.324303</v>
      </c>
      <c r="J19" s="23">
        <v>0.199445</v>
      </c>
      <c r="K19" s="23">
        <v>0.198367</v>
      </c>
      <c r="L19" s="23">
        <v>0.193443</v>
      </c>
      <c r="M19" s="23">
        <f t="shared" si="3"/>
        <v>0.197085</v>
      </c>
      <c r="N19" s="24">
        <v>40.0</v>
      </c>
      <c r="O19" s="24">
        <f>SQRT(28*28)</f>
        <v>28</v>
      </c>
      <c r="P19" s="25" t="b">
        <v>0</v>
      </c>
      <c r="Q19" s="24">
        <v>2.0</v>
      </c>
      <c r="R19" s="24" t="s">
        <v>39</v>
      </c>
      <c r="S19" s="25" t="b">
        <v>0</v>
      </c>
      <c r="T19" s="14"/>
      <c r="U19" s="14"/>
      <c r="V19" s="14"/>
      <c r="W19" s="14"/>
      <c r="X19" s="14"/>
      <c r="Y19" s="14"/>
      <c r="Z19" s="14"/>
    </row>
    <row r="20">
      <c r="A20" s="14"/>
      <c r="B20" s="23">
        <v>0.9549</v>
      </c>
      <c r="C20" s="23">
        <v>0.9558</v>
      </c>
      <c r="D20" s="23">
        <v>0.9505</v>
      </c>
      <c r="E20" s="23">
        <f t="shared" si="1"/>
        <v>0.9537333333</v>
      </c>
      <c r="F20" s="23">
        <v>6.591355</v>
      </c>
      <c r="G20" s="23">
        <v>6.701148</v>
      </c>
      <c r="H20" s="23">
        <v>6.701148</v>
      </c>
      <c r="I20" s="23">
        <f t="shared" si="2"/>
        <v>6.664550333</v>
      </c>
      <c r="J20" s="23">
        <v>0.058048</v>
      </c>
      <c r="K20" s="23">
        <v>0.056931</v>
      </c>
      <c r="L20" s="23">
        <v>0.056588</v>
      </c>
      <c r="M20" s="23">
        <f t="shared" si="3"/>
        <v>0.057189</v>
      </c>
      <c r="N20" s="24">
        <v>10.0</v>
      </c>
      <c r="O20" s="24">
        <v>28.0</v>
      </c>
      <c r="P20" s="25" t="b">
        <v>0</v>
      </c>
      <c r="Q20" s="24">
        <v>2.0</v>
      </c>
      <c r="R20" s="24" t="s">
        <v>39</v>
      </c>
      <c r="S20" s="25" t="b">
        <v>0</v>
      </c>
      <c r="T20" s="14"/>
      <c r="U20" s="14"/>
      <c r="V20" s="14"/>
      <c r="W20" s="14"/>
      <c r="X20" s="14"/>
      <c r="Y20" s="14"/>
      <c r="Z20" s="14"/>
    </row>
    <row r="21">
      <c r="A21" s="14"/>
      <c r="B21" s="23">
        <v>0.9325</v>
      </c>
      <c r="C21" s="23">
        <v>0.9255</v>
      </c>
      <c r="D21" s="23">
        <v>0.9321</v>
      </c>
      <c r="E21" s="23">
        <f t="shared" si="1"/>
        <v>0.9300333333</v>
      </c>
      <c r="F21" s="23">
        <v>3.335023</v>
      </c>
      <c r="G21" s="23">
        <v>3.23933</v>
      </c>
      <c r="H21" s="23">
        <v>3.23933</v>
      </c>
      <c r="I21" s="23">
        <f t="shared" si="2"/>
        <v>3.271227667</v>
      </c>
      <c r="J21" s="23">
        <v>0.033158</v>
      </c>
      <c r="K21" s="23">
        <v>0.034539</v>
      </c>
      <c r="L21" s="23">
        <v>0.033439</v>
      </c>
      <c r="M21" s="23">
        <f t="shared" si="3"/>
        <v>0.033712</v>
      </c>
      <c r="N21" s="24">
        <v>5.0</v>
      </c>
      <c r="O21" s="24">
        <v>28.0</v>
      </c>
      <c r="P21" s="25" t="b">
        <v>0</v>
      </c>
      <c r="Q21" s="24">
        <v>2.0</v>
      </c>
      <c r="R21" s="24" t="s">
        <v>39</v>
      </c>
      <c r="S21" s="25" t="b">
        <v>0</v>
      </c>
      <c r="T21" s="14"/>
      <c r="U21" s="14"/>
      <c r="V21" s="14"/>
      <c r="W21" s="14"/>
      <c r="X21" s="14"/>
      <c r="Y21" s="14"/>
      <c r="Z21" s="14"/>
    </row>
    <row r="22">
      <c r="A22" s="14"/>
      <c r="B22" s="23">
        <v>0.8438</v>
      </c>
      <c r="C22" s="23">
        <v>0.8428</v>
      </c>
      <c r="D22" s="23">
        <v>0.8355</v>
      </c>
      <c r="E22" s="23">
        <f t="shared" si="1"/>
        <v>0.8407</v>
      </c>
      <c r="F22" s="23">
        <v>1.363332</v>
      </c>
      <c r="G22" s="23">
        <v>1.375857</v>
      </c>
      <c r="H22" s="23">
        <v>1.375857</v>
      </c>
      <c r="I22" s="23">
        <f t="shared" si="2"/>
        <v>1.371682</v>
      </c>
      <c r="J22" s="23">
        <v>0.019045</v>
      </c>
      <c r="K22" s="23">
        <v>0.019175</v>
      </c>
      <c r="L22" s="23">
        <v>0.019226</v>
      </c>
      <c r="M22" s="23">
        <f t="shared" si="3"/>
        <v>0.01914866667</v>
      </c>
      <c r="N22" s="24">
        <v>2.0</v>
      </c>
      <c r="O22" s="24">
        <f>SQRT(28*28)</f>
        <v>28</v>
      </c>
      <c r="P22" s="25" t="b">
        <v>0</v>
      </c>
      <c r="Q22" s="24">
        <v>2.0</v>
      </c>
      <c r="R22" s="24" t="s">
        <v>39</v>
      </c>
      <c r="S22" s="25" t="b">
        <v>0</v>
      </c>
      <c r="T22" s="14"/>
      <c r="U22" s="14"/>
      <c r="V22" s="14"/>
      <c r="W22" s="14"/>
      <c r="X22" s="14"/>
      <c r="Y22" s="14"/>
      <c r="Z22" s="14"/>
    </row>
    <row r="23">
      <c r="A23" s="14"/>
      <c r="B23" s="26">
        <v>0.8361</v>
      </c>
      <c r="C23" s="26">
        <v>0.8432</v>
      </c>
      <c r="D23" s="26">
        <v>0.8283</v>
      </c>
      <c r="E23" s="26">
        <f t="shared" si="1"/>
        <v>0.8358666667</v>
      </c>
      <c r="F23" s="26">
        <v>0.726911</v>
      </c>
      <c r="G23" s="26">
        <v>0.731142</v>
      </c>
      <c r="H23" s="26">
        <v>0.731142</v>
      </c>
      <c r="I23" s="26">
        <f t="shared" si="2"/>
        <v>0.7297316667</v>
      </c>
      <c r="J23" s="26">
        <v>0.014157</v>
      </c>
      <c r="K23" s="26">
        <v>0.014517</v>
      </c>
      <c r="L23" s="26">
        <v>0.014234</v>
      </c>
      <c r="M23" s="26">
        <f t="shared" si="3"/>
        <v>0.01430266667</v>
      </c>
      <c r="N23" s="27">
        <v>1.0</v>
      </c>
      <c r="O23" s="27">
        <v>28.0</v>
      </c>
      <c r="P23" s="28" t="b">
        <v>0</v>
      </c>
      <c r="Q23" s="27">
        <v>2.0</v>
      </c>
      <c r="R23" s="27" t="s">
        <v>39</v>
      </c>
      <c r="S23" s="28" t="b">
        <v>0</v>
      </c>
      <c r="T23" s="14"/>
      <c r="U23" s="14"/>
      <c r="V23" s="14"/>
      <c r="W23" s="14"/>
      <c r="X23" s="14"/>
      <c r="Y23" s="14"/>
      <c r="Z23" s="14"/>
    </row>
    <row r="24">
      <c r="A24" s="14"/>
      <c r="B24" s="23">
        <v>0.9655</v>
      </c>
      <c r="C24" s="23">
        <v>0.9676</v>
      </c>
      <c r="D24" s="23">
        <v>0.9667</v>
      </c>
      <c r="E24" s="23">
        <f t="shared" si="1"/>
        <v>0.9666</v>
      </c>
      <c r="F24" s="23">
        <v>16.096898</v>
      </c>
      <c r="G24" s="23">
        <v>16.04529</v>
      </c>
      <c r="H24" s="23">
        <v>16.04529</v>
      </c>
      <c r="I24" s="23">
        <f t="shared" si="2"/>
        <v>16.06249267</v>
      </c>
      <c r="J24" s="23">
        <v>0.18962</v>
      </c>
      <c r="K24" s="23">
        <v>0.184839</v>
      </c>
      <c r="L24" s="23">
        <v>0.206682</v>
      </c>
      <c r="M24" s="23">
        <f t="shared" si="3"/>
        <v>0.1937136667</v>
      </c>
      <c r="N24" s="24">
        <v>40.0</v>
      </c>
      <c r="O24" s="24">
        <f t="shared" ref="O24:O41" si="4">SQRT(28*28)</f>
        <v>28</v>
      </c>
      <c r="P24" s="25" t="b">
        <v>1</v>
      </c>
      <c r="Q24" s="24">
        <v>2.0</v>
      </c>
      <c r="R24" s="24" t="s">
        <v>39</v>
      </c>
      <c r="S24" s="25" t="b">
        <v>0</v>
      </c>
      <c r="T24" s="14"/>
      <c r="U24" s="14"/>
      <c r="V24" s="14"/>
      <c r="W24" s="14"/>
      <c r="X24" s="14"/>
      <c r="Y24" s="14"/>
      <c r="Z24" s="14"/>
    </row>
    <row r="25">
      <c r="A25" s="14"/>
      <c r="B25" s="23">
        <v>0.9666</v>
      </c>
      <c r="C25" s="23">
        <v>0.9661</v>
      </c>
      <c r="D25" s="23">
        <v>0.9644</v>
      </c>
      <c r="E25" s="23">
        <f t="shared" si="1"/>
        <v>0.9657</v>
      </c>
      <c r="F25" s="23">
        <v>16.469759</v>
      </c>
      <c r="G25" s="23">
        <v>16.362504</v>
      </c>
      <c r="H25" s="23">
        <v>16.362504</v>
      </c>
      <c r="I25" s="23">
        <f t="shared" si="2"/>
        <v>16.39825567</v>
      </c>
      <c r="J25" s="23">
        <v>0.186667</v>
      </c>
      <c r="K25" s="23">
        <v>0.187543</v>
      </c>
      <c r="L25" s="23">
        <v>0.190506</v>
      </c>
      <c r="M25" s="23">
        <f t="shared" si="3"/>
        <v>0.1882386667</v>
      </c>
      <c r="N25" s="24">
        <v>40.0</v>
      </c>
      <c r="O25" s="24">
        <f t="shared" si="4"/>
        <v>28</v>
      </c>
      <c r="P25" s="25" t="b">
        <v>1</v>
      </c>
      <c r="Q25" s="24">
        <v>3.0</v>
      </c>
      <c r="R25" s="24" t="s">
        <v>39</v>
      </c>
      <c r="S25" s="25" t="b">
        <v>0</v>
      </c>
      <c r="T25" s="14"/>
      <c r="U25" s="14"/>
      <c r="V25" s="14"/>
      <c r="W25" s="14"/>
      <c r="X25" s="14"/>
      <c r="Y25" s="14"/>
      <c r="Z25" s="14"/>
    </row>
    <row r="26">
      <c r="A26" s="14"/>
      <c r="B26" s="23">
        <v>0.9654</v>
      </c>
      <c r="C26" s="23">
        <v>0.9658</v>
      </c>
      <c r="D26" s="23">
        <v>0.9668</v>
      </c>
      <c r="E26" s="23">
        <f t="shared" si="1"/>
        <v>0.966</v>
      </c>
      <c r="F26" s="23">
        <v>16.011303</v>
      </c>
      <c r="G26" s="23">
        <v>15.954369</v>
      </c>
      <c r="H26" s="23">
        <v>15.954369</v>
      </c>
      <c r="I26" s="23">
        <f t="shared" si="2"/>
        <v>15.973347</v>
      </c>
      <c r="J26" s="23">
        <v>0.18462</v>
      </c>
      <c r="K26" s="23">
        <v>0.190464</v>
      </c>
      <c r="L26" s="23">
        <v>0.183989</v>
      </c>
      <c r="M26" s="23">
        <f t="shared" si="3"/>
        <v>0.1863576667</v>
      </c>
      <c r="N26" s="24">
        <v>40.0</v>
      </c>
      <c r="O26" s="24">
        <f t="shared" si="4"/>
        <v>28</v>
      </c>
      <c r="P26" s="25" t="b">
        <v>1</v>
      </c>
      <c r="Q26" s="24">
        <v>4.0</v>
      </c>
      <c r="R26" s="24" t="s">
        <v>39</v>
      </c>
      <c r="S26" s="25" t="b">
        <v>0</v>
      </c>
      <c r="T26" s="14"/>
      <c r="U26" s="14"/>
      <c r="V26" s="14"/>
      <c r="W26" s="14"/>
      <c r="X26" s="14"/>
      <c r="Y26" s="14"/>
      <c r="Z26" s="14"/>
    </row>
    <row r="27">
      <c r="A27" s="14"/>
      <c r="B27" s="23">
        <v>0.965</v>
      </c>
      <c r="C27" s="23">
        <v>0.9655</v>
      </c>
      <c r="D27" s="23">
        <v>0.9654</v>
      </c>
      <c r="E27" s="23">
        <f t="shared" si="1"/>
        <v>0.9653</v>
      </c>
      <c r="F27" s="23">
        <v>15.861904</v>
      </c>
      <c r="G27" s="23">
        <v>15.804845</v>
      </c>
      <c r="H27" s="23">
        <v>15.804845</v>
      </c>
      <c r="I27" s="23">
        <f t="shared" si="2"/>
        <v>15.82386467</v>
      </c>
      <c r="J27" s="23">
        <v>0.173879</v>
      </c>
      <c r="K27" s="23">
        <v>0.180958</v>
      </c>
      <c r="L27" s="23">
        <v>0.177805</v>
      </c>
      <c r="M27" s="23">
        <f t="shared" si="3"/>
        <v>0.1775473333</v>
      </c>
      <c r="N27" s="24">
        <v>40.0</v>
      </c>
      <c r="O27" s="24">
        <f t="shared" si="4"/>
        <v>28</v>
      </c>
      <c r="P27" s="25" t="b">
        <v>1</v>
      </c>
      <c r="Q27" s="24">
        <v>5.0</v>
      </c>
      <c r="R27" s="24" t="s">
        <v>39</v>
      </c>
      <c r="S27" s="25" t="b">
        <v>0</v>
      </c>
      <c r="T27" s="14"/>
      <c r="U27" s="14"/>
      <c r="V27" s="14"/>
      <c r="W27" s="14"/>
      <c r="X27" s="14"/>
      <c r="Y27" s="14"/>
      <c r="Z27" s="14"/>
    </row>
    <row r="28">
      <c r="A28" s="14"/>
      <c r="B28" s="23">
        <v>0.9647</v>
      </c>
      <c r="C28" s="23">
        <v>0.9642</v>
      </c>
      <c r="D28" s="23">
        <v>0.9635</v>
      </c>
      <c r="E28" s="23">
        <f t="shared" si="1"/>
        <v>0.9641333333</v>
      </c>
      <c r="F28" s="23">
        <v>15.469964</v>
      </c>
      <c r="G28" s="23">
        <v>15.538086</v>
      </c>
      <c r="H28" s="23">
        <v>15.538086</v>
      </c>
      <c r="I28" s="23">
        <f t="shared" si="2"/>
        <v>15.51537867</v>
      </c>
      <c r="J28" s="23">
        <v>0.174035</v>
      </c>
      <c r="K28" s="23">
        <v>0.167989</v>
      </c>
      <c r="L28" s="23">
        <v>0.165931</v>
      </c>
      <c r="M28" s="23">
        <f t="shared" si="3"/>
        <v>0.1693183333</v>
      </c>
      <c r="N28" s="24">
        <v>40.0</v>
      </c>
      <c r="O28" s="24">
        <f t="shared" si="4"/>
        <v>28</v>
      </c>
      <c r="P28" s="25" t="b">
        <v>1</v>
      </c>
      <c r="Q28" s="24">
        <v>10.0</v>
      </c>
      <c r="R28" s="24" t="s">
        <v>39</v>
      </c>
      <c r="S28" s="25" t="b">
        <v>0</v>
      </c>
      <c r="T28" s="14"/>
      <c r="U28" s="14"/>
      <c r="V28" s="14"/>
      <c r="W28" s="14"/>
      <c r="X28" s="14"/>
      <c r="Y28" s="14"/>
      <c r="Z28" s="14"/>
    </row>
    <row r="29">
      <c r="A29" s="14"/>
      <c r="B29" s="23">
        <v>0.9616</v>
      </c>
      <c r="C29" s="23">
        <v>0.9623</v>
      </c>
      <c r="D29" s="23">
        <v>0.9591</v>
      </c>
      <c r="E29" s="23">
        <f t="shared" si="1"/>
        <v>0.961</v>
      </c>
      <c r="F29" s="23">
        <v>15.166665</v>
      </c>
      <c r="G29" s="23">
        <v>15.212286</v>
      </c>
      <c r="H29" s="23">
        <v>15.212286</v>
      </c>
      <c r="I29" s="23">
        <f t="shared" si="2"/>
        <v>15.197079</v>
      </c>
      <c r="J29" s="23">
        <v>0.166809</v>
      </c>
      <c r="K29" s="23">
        <v>0.16407</v>
      </c>
      <c r="L29" s="23">
        <v>0.167462</v>
      </c>
      <c r="M29" s="23">
        <f t="shared" si="3"/>
        <v>0.1661136667</v>
      </c>
      <c r="N29" s="24">
        <v>40.0</v>
      </c>
      <c r="O29" s="24">
        <f t="shared" si="4"/>
        <v>28</v>
      </c>
      <c r="P29" s="25" t="b">
        <v>1</v>
      </c>
      <c r="Q29" s="24">
        <v>20.0</v>
      </c>
      <c r="R29" s="24" t="s">
        <v>39</v>
      </c>
      <c r="S29" s="25" t="b">
        <v>0</v>
      </c>
      <c r="T29" s="14"/>
      <c r="U29" s="14"/>
      <c r="V29" s="14"/>
      <c r="W29" s="14"/>
      <c r="X29" s="14"/>
      <c r="Y29" s="14"/>
      <c r="Z29" s="14"/>
    </row>
    <row r="30">
      <c r="A30" s="14"/>
      <c r="B30" s="23">
        <v>0.9535</v>
      </c>
      <c r="C30" s="23">
        <v>0.9567</v>
      </c>
      <c r="D30" s="23">
        <v>0.9548</v>
      </c>
      <c r="E30" s="23">
        <f t="shared" si="1"/>
        <v>0.955</v>
      </c>
      <c r="F30" s="23">
        <v>14.545635</v>
      </c>
      <c r="G30" s="23">
        <v>14.634016</v>
      </c>
      <c r="H30" s="23">
        <v>14.634016</v>
      </c>
      <c r="I30" s="23">
        <f t="shared" si="2"/>
        <v>14.60455567</v>
      </c>
      <c r="J30" s="23">
        <v>0.158188</v>
      </c>
      <c r="K30" s="23">
        <v>0.153927</v>
      </c>
      <c r="L30" s="23">
        <v>0.153644</v>
      </c>
      <c r="M30" s="23">
        <f t="shared" si="3"/>
        <v>0.155253</v>
      </c>
      <c r="N30" s="24">
        <v>40.0</v>
      </c>
      <c r="O30" s="24">
        <f t="shared" si="4"/>
        <v>28</v>
      </c>
      <c r="P30" s="25" t="b">
        <v>1</v>
      </c>
      <c r="Q30" s="24">
        <v>50.0</v>
      </c>
      <c r="R30" s="24" t="s">
        <v>39</v>
      </c>
      <c r="S30" s="25" t="b">
        <v>0</v>
      </c>
      <c r="T30" s="14"/>
      <c r="U30" s="14"/>
      <c r="V30" s="14"/>
      <c r="W30" s="14"/>
      <c r="X30" s="14"/>
      <c r="Y30" s="14"/>
      <c r="Z30" s="14"/>
    </row>
    <row r="31">
      <c r="A31" s="14"/>
      <c r="B31" s="26">
        <v>0.9473</v>
      </c>
      <c r="C31" s="26">
        <v>0.9457</v>
      </c>
      <c r="D31" s="26">
        <v>0.9484</v>
      </c>
      <c r="E31" s="26">
        <f t="shared" si="1"/>
        <v>0.9471333333</v>
      </c>
      <c r="F31" s="26">
        <v>13.614156</v>
      </c>
      <c r="G31" s="26">
        <v>14.105076</v>
      </c>
      <c r="H31" s="26">
        <v>14.105076</v>
      </c>
      <c r="I31" s="26">
        <f t="shared" si="2"/>
        <v>13.941436</v>
      </c>
      <c r="J31" s="26">
        <v>0.149749</v>
      </c>
      <c r="K31" s="26">
        <v>0.148243</v>
      </c>
      <c r="L31" s="26">
        <v>0.159022</v>
      </c>
      <c r="M31" s="26">
        <f t="shared" si="3"/>
        <v>0.152338</v>
      </c>
      <c r="N31" s="27">
        <v>40.0</v>
      </c>
      <c r="O31" s="27">
        <f t="shared" si="4"/>
        <v>28</v>
      </c>
      <c r="P31" s="28" t="b">
        <v>1</v>
      </c>
      <c r="Q31" s="27">
        <v>100.0</v>
      </c>
      <c r="R31" s="27" t="s">
        <v>39</v>
      </c>
      <c r="S31" s="25" t="b">
        <v>0</v>
      </c>
      <c r="T31" s="14"/>
      <c r="U31" s="14"/>
      <c r="V31" s="14"/>
      <c r="W31" s="14"/>
      <c r="X31" s="14"/>
      <c r="Y31" s="14"/>
      <c r="Z31" s="14"/>
    </row>
    <row r="32">
      <c r="A32" s="14"/>
      <c r="B32" s="23">
        <v>0.6186</v>
      </c>
      <c r="C32" s="23">
        <v>0.6182</v>
      </c>
      <c r="D32" s="23">
        <v>0.6586</v>
      </c>
      <c r="E32" s="23">
        <f t="shared" si="1"/>
        <v>0.6318</v>
      </c>
      <c r="F32" s="23">
        <v>2.63138</v>
      </c>
      <c r="G32" s="23">
        <v>2.581889</v>
      </c>
      <c r="H32" s="23">
        <v>2.581889</v>
      </c>
      <c r="I32" s="23">
        <f t="shared" si="2"/>
        <v>2.598386</v>
      </c>
      <c r="J32" s="23">
        <v>0.056765</v>
      </c>
      <c r="K32" s="23">
        <v>0.059001</v>
      </c>
      <c r="L32" s="23">
        <v>0.057475</v>
      </c>
      <c r="M32" s="23">
        <f t="shared" si="3"/>
        <v>0.057747</v>
      </c>
      <c r="N32" s="24">
        <v>40.0</v>
      </c>
      <c r="O32" s="24">
        <f t="shared" si="4"/>
        <v>28</v>
      </c>
      <c r="P32" s="25" t="b">
        <v>1</v>
      </c>
      <c r="Q32" s="24">
        <v>2.0</v>
      </c>
      <c r="R32" s="24">
        <v>2.0</v>
      </c>
      <c r="S32" s="22" t="b">
        <v>0</v>
      </c>
      <c r="T32" s="14"/>
      <c r="U32" s="14"/>
      <c r="V32" s="14"/>
      <c r="W32" s="14"/>
      <c r="X32" s="14"/>
      <c r="Y32" s="14"/>
      <c r="Z32" s="14"/>
    </row>
    <row r="33">
      <c r="A33" s="14"/>
      <c r="B33" s="23">
        <v>0.7435</v>
      </c>
      <c r="C33" s="23">
        <v>0.7346</v>
      </c>
      <c r="D33" s="23">
        <v>0.7426</v>
      </c>
      <c r="E33" s="23">
        <f t="shared" si="1"/>
        <v>0.7402333333</v>
      </c>
      <c r="F33" s="23">
        <v>3.697919</v>
      </c>
      <c r="G33" s="23">
        <v>3.778438</v>
      </c>
      <c r="H33" s="23">
        <v>3.778438</v>
      </c>
      <c r="I33" s="23">
        <f t="shared" si="2"/>
        <v>3.751598333</v>
      </c>
      <c r="J33" s="23">
        <v>0.06678</v>
      </c>
      <c r="K33" s="23">
        <v>0.070802</v>
      </c>
      <c r="L33" s="23">
        <v>0.072904</v>
      </c>
      <c r="M33" s="23">
        <f t="shared" si="3"/>
        <v>0.070162</v>
      </c>
      <c r="N33" s="24">
        <v>40.0</v>
      </c>
      <c r="O33" s="24">
        <f t="shared" si="4"/>
        <v>28</v>
      </c>
      <c r="P33" s="25" t="b">
        <v>1</v>
      </c>
      <c r="Q33" s="24">
        <v>2.0</v>
      </c>
      <c r="R33" s="24">
        <v>3.0</v>
      </c>
      <c r="S33" s="25" t="b">
        <v>0</v>
      </c>
      <c r="T33" s="14"/>
      <c r="U33" s="14"/>
      <c r="V33" s="14"/>
      <c r="W33" s="14"/>
      <c r="X33" s="14"/>
      <c r="Y33" s="14"/>
      <c r="Z33" s="14"/>
    </row>
    <row r="34">
      <c r="A34" s="14"/>
      <c r="B34" s="23">
        <v>0.8093</v>
      </c>
      <c r="C34" s="23">
        <v>0.8065</v>
      </c>
      <c r="D34" s="23">
        <v>0.806</v>
      </c>
      <c r="E34" s="23">
        <f t="shared" si="1"/>
        <v>0.8072666667</v>
      </c>
      <c r="F34" s="23">
        <v>4.781816</v>
      </c>
      <c r="G34" s="23">
        <v>4.672187</v>
      </c>
      <c r="H34" s="23">
        <v>4.672187</v>
      </c>
      <c r="I34" s="23">
        <f t="shared" si="2"/>
        <v>4.70873</v>
      </c>
      <c r="J34" s="23">
        <v>0.071849</v>
      </c>
      <c r="K34" s="23">
        <v>0.074014</v>
      </c>
      <c r="L34" s="23">
        <v>0.076123</v>
      </c>
      <c r="M34" s="23">
        <f t="shared" si="3"/>
        <v>0.07399533333</v>
      </c>
      <c r="N34" s="24">
        <v>40.0</v>
      </c>
      <c r="O34" s="24">
        <f t="shared" si="4"/>
        <v>28</v>
      </c>
      <c r="P34" s="25" t="b">
        <v>1</v>
      </c>
      <c r="Q34" s="24">
        <v>2.0</v>
      </c>
      <c r="R34" s="24">
        <v>4.0</v>
      </c>
      <c r="S34" s="25" t="b">
        <v>0</v>
      </c>
      <c r="T34" s="14"/>
      <c r="U34" s="14"/>
      <c r="V34" s="14"/>
      <c r="W34" s="14"/>
      <c r="X34" s="14"/>
      <c r="Y34" s="14"/>
      <c r="Z34" s="14"/>
    </row>
    <row r="35">
      <c r="A35" s="14"/>
      <c r="B35" s="23">
        <v>0.8588</v>
      </c>
      <c r="C35" s="23">
        <v>0.8599</v>
      </c>
      <c r="D35" s="23">
        <v>0.8594</v>
      </c>
      <c r="E35" s="23">
        <f t="shared" si="1"/>
        <v>0.8593666667</v>
      </c>
      <c r="F35" s="23">
        <v>5.701841</v>
      </c>
      <c r="G35" s="23">
        <v>5.752441</v>
      </c>
      <c r="H35" s="23">
        <v>5.752441</v>
      </c>
      <c r="I35" s="23">
        <f t="shared" si="2"/>
        <v>5.735574333</v>
      </c>
      <c r="J35" s="23">
        <v>0.086317</v>
      </c>
      <c r="K35" s="23">
        <v>0.083924</v>
      </c>
      <c r="L35" s="23">
        <v>0.084494</v>
      </c>
      <c r="M35" s="23">
        <f t="shared" si="3"/>
        <v>0.08491166667</v>
      </c>
      <c r="N35" s="24">
        <v>40.0</v>
      </c>
      <c r="O35" s="24">
        <f t="shared" si="4"/>
        <v>28</v>
      </c>
      <c r="P35" s="25" t="b">
        <v>1</v>
      </c>
      <c r="Q35" s="24">
        <v>2.0</v>
      </c>
      <c r="R35" s="24">
        <v>5.0</v>
      </c>
      <c r="S35" s="25" t="b">
        <v>0</v>
      </c>
      <c r="T35" s="14"/>
      <c r="U35" s="14"/>
      <c r="V35" s="14"/>
      <c r="W35" s="14"/>
      <c r="X35" s="14"/>
      <c r="Y35" s="14"/>
      <c r="Z35" s="14"/>
    </row>
    <row r="36">
      <c r="A36" s="14"/>
      <c r="B36" s="23">
        <v>0.9088</v>
      </c>
      <c r="C36" s="23">
        <v>0.911</v>
      </c>
      <c r="D36" s="23">
        <v>0.9106</v>
      </c>
      <c r="E36" s="23">
        <f t="shared" si="1"/>
        <v>0.9101333333</v>
      </c>
      <c r="F36" s="23">
        <v>7.759032</v>
      </c>
      <c r="G36" s="23">
        <v>7.791342</v>
      </c>
      <c r="H36" s="23">
        <v>7.791342</v>
      </c>
      <c r="I36" s="23">
        <f t="shared" si="2"/>
        <v>7.780572</v>
      </c>
      <c r="J36" s="23">
        <v>0.095569</v>
      </c>
      <c r="K36" s="23">
        <v>0.100266</v>
      </c>
      <c r="L36" s="23">
        <v>0.098049</v>
      </c>
      <c r="M36" s="23">
        <f t="shared" si="3"/>
        <v>0.09796133333</v>
      </c>
      <c r="N36" s="24">
        <v>40.0</v>
      </c>
      <c r="O36" s="24">
        <f t="shared" si="4"/>
        <v>28</v>
      </c>
      <c r="P36" s="25" t="b">
        <v>1</v>
      </c>
      <c r="Q36" s="24">
        <v>2.0</v>
      </c>
      <c r="R36" s="24">
        <v>7.0</v>
      </c>
      <c r="S36" s="25" t="b">
        <v>0</v>
      </c>
      <c r="T36" s="14"/>
      <c r="U36" s="14"/>
      <c r="V36" s="14"/>
      <c r="W36" s="14"/>
      <c r="X36" s="14"/>
      <c r="Y36" s="14"/>
      <c r="Z36" s="14"/>
    </row>
    <row r="37">
      <c r="A37" s="14"/>
      <c r="B37" s="23">
        <v>0.947</v>
      </c>
      <c r="C37" s="23">
        <v>0.9452</v>
      </c>
      <c r="D37" s="23">
        <v>0.9438</v>
      </c>
      <c r="E37" s="23">
        <f t="shared" si="1"/>
        <v>0.9453333333</v>
      </c>
      <c r="F37" s="23">
        <v>10.494254</v>
      </c>
      <c r="G37" s="23">
        <v>10.630698</v>
      </c>
      <c r="H37" s="23">
        <v>10.630698</v>
      </c>
      <c r="I37" s="23">
        <f t="shared" si="2"/>
        <v>10.58521667</v>
      </c>
      <c r="J37" s="23">
        <v>0.125826</v>
      </c>
      <c r="K37" s="23">
        <v>0.129562</v>
      </c>
      <c r="L37" s="23">
        <v>0.130252</v>
      </c>
      <c r="M37" s="23">
        <f t="shared" si="3"/>
        <v>0.1285466667</v>
      </c>
      <c r="N37" s="24">
        <v>40.0</v>
      </c>
      <c r="O37" s="24">
        <f t="shared" si="4"/>
        <v>28</v>
      </c>
      <c r="P37" s="25" t="b">
        <v>1</v>
      </c>
      <c r="Q37" s="24">
        <v>2.0</v>
      </c>
      <c r="R37" s="24">
        <v>10.0</v>
      </c>
      <c r="S37" s="25" t="b">
        <v>0</v>
      </c>
      <c r="T37" s="14"/>
      <c r="U37" s="14"/>
      <c r="V37" s="14"/>
      <c r="W37" s="14"/>
      <c r="X37" s="14"/>
      <c r="Y37" s="14"/>
      <c r="Z37" s="14"/>
    </row>
    <row r="38">
      <c r="A38" s="14"/>
      <c r="B38" s="23">
        <v>0.9618</v>
      </c>
      <c r="C38" s="23">
        <v>0.9619</v>
      </c>
      <c r="D38" s="23">
        <v>0.9623</v>
      </c>
      <c r="E38" s="23">
        <f t="shared" si="1"/>
        <v>0.962</v>
      </c>
      <c r="F38" s="23">
        <v>13.980249</v>
      </c>
      <c r="G38" s="23">
        <v>13.92453</v>
      </c>
      <c r="H38" s="23">
        <v>13.92453</v>
      </c>
      <c r="I38" s="23">
        <f t="shared" si="2"/>
        <v>13.943103</v>
      </c>
      <c r="J38" s="23">
        <v>0.180032</v>
      </c>
      <c r="K38" s="23">
        <v>0.180449</v>
      </c>
      <c r="L38" s="23">
        <v>0.183446</v>
      </c>
      <c r="M38" s="23">
        <f t="shared" si="3"/>
        <v>0.181309</v>
      </c>
      <c r="N38" s="24">
        <v>40.0</v>
      </c>
      <c r="O38" s="24">
        <f t="shared" si="4"/>
        <v>28</v>
      </c>
      <c r="P38" s="25" t="b">
        <v>1</v>
      </c>
      <c r="Q38" s="24">
        <v>2.0</v>
      </c>
      <c r="R38" s="24">
        <v>15.0</v>
      </c>
      <c r="S38" s="25" t="b">
        <v>0</v>
      </c>
      <c r="T38" s="14"/>
      <c r="U38" s="14"/>
      <c r="V38" s="14"/>
      <c r="W38" s="14"/>
      <c r="X38" s="14"/>
      <c r="Y38" s="14"/>
      <c r="Z38" s="14"/>
    </row>
    <row r="39">
      <c r="A39" s="14"/>
      <c r="B39" s="23">
        <v>0.9648</v>
      </c>
      <c r="C39" s="23">
        <v>0.9673</v>
      </c>
      <c r="D39" s="23">
        <v>0.965</v>
      </c>
      <c r="E39" s="23">
        <f t="shared" si="1"/>
        <v>0.9657</v>
      </c>
      <c r="F39" s="23">
        <v>15.830099</v>
      </c>
      <c r="G39" s="23">
        <v>15.813055</v>
      </c>
      <c r="H39" s="23">
        <v>15.813055</v>
      </c>
      <c r="I39" s="23">
        <f t="shared" si="2"/>
        <v>15.81873633</v>
      </c>
      <c r="J39" s="23">
        <v>0.188786</v>
      </c>
      <c r="K39" s="23">
        <v>0.181353</v>
      </c>
      <c r="L39" s="23">
        <v>0.184546</v>
      </c>
      <c r="M39" s="23">
        <f t="shared" si="3"/>
        <v>0.184895</v>
      </c>
      <c r="N39" s="24">
        <v>40.0</v>
      </c>
      <c r="O39" s="24">
        <f t="shared" si="4"/>
        <v>28</v>
      </c>
      <c r="P39" s="25" t="b">
        <v>1</v>
      </c>
      <c r="Q39" s="24">
        <v>2.0</v>
      </c>
      <c r="R39" s="24">
        <v>25.0</v>
      </c>
      <c r="S39" s="25" t="b">
        <v>0</v>
      </c>
      <c r="T39" s="14"/>
      <c r="U39" s="14"/>
      <c r="V39" s="14"/>
      <c r="W39" s="14"/>
      <c r="X39" s="14"/>
      <c r="Y39" s="14"/>
      <c r="Z39" s="14"/>
    </row>
    <row r="40">
      <c r="A40" s="14"/>
      <c r="B40" s="23">
        <v>0.9656</v>
      </c>
      <c r="C40" s="23">
        <v>0.9659</v>
      </c>
      <c r="D40" s="23">
        <v>0.9658</v>
      </c>
      <c r="E40" s="23">
        <f t="shared" si="1"/>
        <v>0.9657666667</v>
      </c>
      <c r="F40" s="23">
        <v>16.005259</v>
      </c>
      <c r="G40" s="23">
        <v>16.121656</v>
      </c>
      <c r="H40" s="23">
        <v>16.121656</v>
      </c>
      <c r="I40" s="23">
        <f t="shared" si="2"/>
        <v>16.082857</v>
      </c>
      <c r="J40" s="23">
        <v>0.19354</v>
      </c>
      <c r="K40" s="23">
        <v>0.188248</v>
      </c>
      <c r="L40" s="23">
        <v>0.184961</v>
      </c>
      <c r="M40" s="23">
        <f t="shared" si="3"/>
        <v>0.1889163333</v>
      </c>
      <c r="N40" s="24">
        <v>40.0</v>
      </c>
      <c r="O40" s="24">
        <f t="shared" si="4"/>
        <v>28</v>
      </c>
      <c r="P40" s="25" t="b">
        <v>1</v>
      </c>
      <c r="Q40" s="24">
        <v>2.0</v>
      </c>
      <c r="R40" s="24">
        <v>40.0</v>
      </c>
      <c r="S40" s="25" t="b">
        <v>0</v>
      </c>
      <c r="T40" s="14"/>
      <c r="U40" s="14"/>
      <c r="V40" s="14"/>
      <c r="W40" s="14"/>
      <c r="X40" s="14"/>
      <c r="Y40" s="14"/>
      <c r="Z40" s="14"/>
    </row>
    <row r="41">
      <c r="A41" s="14"/>
      <c r="B41" s="23">
        <v>0.9644</v>
      </c>
      <c r="C41" s="23">
        <v>0.9649</v>
      </c>
      <c r="D41" s="23">
        <v>0.9673</v>
      </c>
      <c r="E41" s="23">
        <f t="shared" si="1"/>
        <v>0.9655333333</v>
      </c>
      <c r="F41" s="23">
        <v>15.983751</v>
      </c>
      <c r="G41" s="23">
        <v>16.089606</v>
      </c>
      <c r="H41" s="23">
        <v>16.089606</v>
      </c>
      <c r="I41" s="23">
        <f t="shared" si="2"/>
        <v>16.054321</v>
      </c>
      <c r="J41" s="23">
        <v>0.181386</v>
      </c>
      <c r="K41" s="23">
        <v>0.193267</v>
      </c>
      <c r="L41" s="23">
        <v>0.184178</v>
      </c>
      <c r="M41" s="23">
        <f t="shared" si="3"/>
        <v>0.186277</v>
      </c>
      <c r="N41" s="24">
        <v>40.0</v>
      </c>
      <c r="O41" s="24">
        <f t="shared" si="4"/>
        <v>28</v>
      </c>
      <c r="P41" s="25" t="b">
        <v>1</v>
      </c>
      <c r="Q41" s="24">
        <v>2.0</v>
      </c>
      <c r="R41" s="24">
        <v>75.0</v>
      </c>
      <c r="S41" s="28" t="b">
        <v>0</v>
      </c>
      <c r="T41" s="14"/>
      <c r="U41" s="14"/>
      <c r="V41" s="14"/>
      <c r="W41" s="14"/>
      <c r="X41" s="14"/>
      <c r="Y41" s="14"/>
      <c r="Z41" s="14"/>
    </row>
    <row r="42">
      <c r="A42" s="14"/>
      <c r="B42" s="20">
        <v>0.9434</v>
      </c>
      <c r="C42" s="20">
        <v>0.9435</v>
      </c>
      <c r="D42" s="20">
        <v>0.9439</v>
      </c>
      <c r="E42" s="20">
        <f t="shared" si="1"/>
        <v>0.9436</v>
      </c>
      <c r="F42" s="20">
        <v>3.294556</v>
      </c>
      <c r="G42" s="20">
        <v>3.270605</v>
      </c>
      <c r="H42" s="20">
        <v>3.270605</v>
      </c>
      <c r="I42" s="20">
        <f t="shared" si="2"/>
        <v>3.278588667</v>
      </c>
      <c r="J42" s="20">
        <v>0.086595</v>
      </c>
      <c r="K42" s="20">
        <v>0.086995</v>
      </c>
      <c r="L42" s="20">
        <v>0.083421</v>
      </c>
      <c r="M42" s="20">
        <f t="shared" si="3"/>
        <v>0.08567033333</v>
      </c>
      <c r="N42" s="32">
        <v>23.0</v>
      </c>
      <c r="O42" s="32">
        <v>12.0</v>
      </c>
      <c r="P42" s="33" t="b">
        <v>1</v>
      </c>
      <c r="Q42" s="32">
        <v>42.0</v>
      </c>
      <c r="R42" s="32">
        <v>12.0</v>
      </c>
      <c r="S42" s="25" t="b">
        <v>0</v>
      </c>
      <c r="T42" s="14"/>
      <c r="U42" s="14"/>
      <c r="V42" s="14"/>
      <c r="W42" s="14"/>
      <c r="X42" s="14"/>
      <c r="Y42" s="14"/>
      <c r="Z42" s="14"/>
    </row>
    <row r="43">
      <c r="A43" s="14"/>
      <c r="B43" s="23">
        <v>0.9656</v>
      </c>
      <c r="C43" s="23">
        <v>0.9661</v>
      </c>
      <c r="D43" s="23">
        <v>0.9661</v>
      </c>
      <c r="E43" s="23">
        <f t="shared" si="1"/>
        <v>0.9659333333</v>
      </c>
      <c r="F43" s="23">
        <v>40.493421</v>
      </c>
      <c r="G43" s="23">
        <v>40.322844</v>
      </c>
      <c r="H43" s="23">
        <v>40.322844</v>
      </c>
      <c r="I43" s="23">
        <f t="shared" si="2"/>
        <v>40.379703</v>
      </c>
      <c r="J43" s="23">
        <v>0.305477</v>
      </c>
      <c r="K43" s="23">
        <v>0.310545</v>
      </c>
      <c r="L43" s="23">
        <v>0.300154</v>
      </c>
      <c r="M43" s="23">
        <f t="shared" si="3"/>
        <v>0.305392</v>
      </c>
      <c r="N43" s="34">
        <v>77.0</v>
      </c>
      <c r="O43" s="34">
        <v>42.0</v>
      </c>
      <c r="P43" s="35" t="b">
        <v>1</v>
      </c>
      <c r="Q43" s="34">
        <v>8.0</v>
      </c>
      <c r="R43" s="34">
        <v>18.0</v>
      </c>
      <c r="S43" s="25" t="b">
        <v>0</v>
      </c>
      <c r="T43" s="14"/>
      <c r="U43" s="14"/>
      <c r="V43" s="14"/>
      <c r="W43" s="14"/>
      <c r="X43" s="14"/>
      <c r="Y43" s="14"/>
      <c r="Z43" s="14"/>
    </row>
    <row r="44">
      <c r="A44" s="14"/>
      <c r="B44" s="23">
        <v>0.7122</v>
      </c>
      <c r="C44" s="23">
        <v>0.698</v>
      </c>
      <c r="D44" s="23">
        <v>0.6811</v>
      </c>
      <c r="E44" s="23">
        <f t="shared" si="1"/>
        <v>0.6971</v>
      </c>
      <c r="F44" s="23">
        <v>42.426336</v>
      </c>
      <c r="G44" s="23">
        <v>42.974267</v>
      </c>
      <c r="H44" s="23">
        <v>42.974267</v>
      </c>
      <c r="I44" s="23">
        <f t="shared" si="2"/>
        <v>42.79162333</v>
      </c>
      <c r="J44" s="23">
        <v>0.092799</v>
      </c>
      <c r="K44" s="23">
        <v>0.144885</v>
      </c>
      <c r="L44" s="23">
        <v>0.090598</v>
      </c>
      <c r="M44" s="23">
        <f t="shared" si="3"/>
        <v>0.1094273333</v>
      </c>
      <c r="N44" s="34">
        <v>60.0</v>
      </c>
      <c r="O44" s="34">
        <v>162.0</v>
      </c>
      <c r="P44" s="35" t="b">
        <v>0</v>
      </c>
      <c r="Q44" s="34">
        <v>29.0</v>
      </c>
      <c r="R44" s="34">
        <v>3.0</v>
      </c>
      <c r="S44" s="25" t="b">
        <v>0</v>
      </c>
      <c r="T44" s="14"/>
      <c r="U44" s="14"/>
      <c r="V44" s="14"/>
      <c r="W44" s="14"/>
      <c r="X44" s="14"/>
      <c r="Y44" s="14"/>
      <c r="Z44" s="14"/>
    </row>
    <row r="45">
      <c r="A45" s="14"/>
      <c r="B45" s="23">
        <v>0.9598</v>
      </c>
      <c r="C45" s="23">
        <v>0.9616</v>
      </c>
      <c r="D45" s="23">
        <v>0.9622</v>
      </c>
      <c r="E45" s="23">
        <f t="shared" si="1"/>
        <v>0.9612</v>
      </c>
      <c r="F45" s="23">
        <v>68.02298</v>
      </c>
      <c r="G45" s="23">
        <v>68.315538</v>
      </c>
      <c r="H45" s="23">
        <v>68.315538</v>
      </c>
      <c r="I45" s="23">
        <f t="shared" si="2"/>
        <v>68.21801867</v>
      </c>
      <c r="J45" s="23">
        <v>0.216212</v>
      </c>
      <c r="K45" s="23">
        <v>0.22353</v>
      </c>
      <c r="L45" s="23">
        <v>0.216795</v>
      </c>
      <c r="M45" s="23">
        <f t="shared" si="3"/>
        <v>0.2188456667</v>
      </c>
      <c r="N45" s="34">
        <v>57.0</v>
      </c>
      <c r="O45" s="34">
        <v>63.0</v>
      </c>
      <c r="P45" s="35" t="b">
        <v>0</v>
      </c>
      <c r="Q45" s="34">
        <v>49.0</v>
      </c>
      <c r="R45" s="34">
        <v>18.0</v>
      </c>
      <c r="S45" s="25" t="b">
        <v>0</v>
      </c>
      <c r="T45" s="14"/>
      <c r="U45" s="14"/>
      <c r="V45" s="14"/>
      <c r="W45" s="14"/>
      <c r="X45" s="14"/>
      <c r="Y45" s="14"/>
      <c r="Z45" s="14"/>
    </row>
    <row r="46">
      <c r="A46" s="14"/>
      <c r="B46" s="23">
        <v>0.9579</v>
      </c>
      <c r="C46" s="23">
        <v>0.9576</v>
      </c>
      <c r="D46" s="23">
        <v>0.9586</v>
      </c>
      <c r="E46" s="23">
        <f t="shared" si="1"/>
        <v>0.9580333333</v>
      </c>
      <c r="F46" s="23">
        <v>63.527442</v>
      </c>
      <c r="G46" s="23">
        <v>62.933004</v>
      </c>
      <c r="H46" s="23">
        <v>62.933004</v>
      </c>
      <c r="I46" s="23">
        <f t="shared" si="2"/>
        <v>63.13115</v>
      </c>
      <c r="J46" s="23">
        <v>0.077567</v>
      </c>
      <c r="K46" s="23">
        <v>0.076613</v>
      </c>
      <c r="L46" s="23">
        <v>0.078033</v>
      </c>
      <c r="M46" s="23">
        <f t="shared" si="3"/>
        <v>0.07740433333</v>
      </c>
      <c r="N46" s="34">
        <v>18.0</v>
      </c>
      <c r="O46" s="34">
        <v>171.0</v>
      </c>
      <c r="P46" s="35" t="b">
        <v>0</v>
      </c>
      <c r="Q46" s="34">
        <v>31.0</v>
      </c>
      <c r="R46" s="34">
        <v>24.0</v>
      </c>
      <c r="S46" s="25" t="b">
        <v>0</v>
      </c>
      <c r="T46" s="14"/>
      <c r="U46" s="14"/>
      <c r="V46" s="14"/>
      <c r="W46" s="14"/>
      <c r="X46" s="14"/>
      <c r="Y46" s="14"/>
      <c r="Z46" s="14"/>
    </row>
    <row r="47">
      <c r="A47" s="14"/>
      <c r="B47" s="23">
        <v>0.9447</v>
      </c>
      <c r="C47" s="23">
        <v>0.9462</v>
      </c>
      <c r="D47" s="23">
        <v>0.9472</v>
      </c>
      <c r="E47" s="23">
        <f t="shared" si="1"/>
        <v>0.9460333333</v>
      </c>
      <c r="F47" s="23">
        <v>27.6033</v>
      </c>
      <c r="G47" s="23">
        <v>27.181046</v>
      </c>
      <c r="H47" s="23">
        <v>27.181046</v>
      </c>
      <c r="I47" s="23">
        <f t="shared" si="2"/>
        <v>27.32179733</v>
      </c>
      <c r="J47" s="23">
        <v>0.130745</v>
      </c>
      <c r="K47" s="23">
        <v>0.125817</v>
      </c>
      <c r="L47" s="23">
        <v>0.122898</v>
      </c>
      <c r="M47" s="23">
        <f t="shared" si="3"/>
        <v>0.1264866667</v>
      </c>
      <c r="N47" s="34">
        <v>38.0</v>
      </c>
      <c r="O47" s="34">
        <v>84.0</v>
      </c>
      <c r="P47" s="35" t="b">
        <v>1</v>
      </c>
      <c r="Q47" s="34">
        <v>11.0</v>
      </c>
      <c r="R47" s="34">
        <v>10.0</v>
      </c>
      <c r="S47" s="25" t="b">
        <v>0</v>
      </c>
      <c r="T47" s="14"/>
      <c r="U47" s="14"/>
      <c r="V47" s="14"/>
      <c r="W47" s="14"/>
      <c r="X47" s="14"/>
      <c r="Y47" s="14"/>
      <c r="Z47" s="14"/>
    </row>
    <row r="48">
      <c r="A48" s="14"/>
      <c r="B48" s="23">
        <v>0.95</v>
      </c>
      <c r="C48" s="23">
        <v>0.9492</v>
      </c>
      <c r="D48" s="23">
        <v>0.9516</v>
      </c>
      <c r="E48" s="23">
        <f t="shared" si="1"/>
        <v>0.9502666667</v>
      </c>
      <c r="F48" s="23">
        <v>5.896372</v>
      </c>
      <c r="G48" s="23">
        <v>5.764152</v>
      </c>
      <c r="H48" s="23">
        <v>5.764152</v>
      </c>
      <c r="I48" s="23">
        <f t="shared" si="2"/>
        <v>5.808225333</v>
      </c>
      <c r="J48" s="23">
        <v>0.364226</v>
      </c>
      <c r="K48" s="23">
        <v>0.346736</v>
      </c>
      <c r="L48" s="23">
        <v>0.343104</v>
      </c>
      <c r="M48" s="23">
        <f t="shared" si="3"/>
        <v>0.3513553333</v>
      </c>
      <c r="N48" s="34">
        <v>77.0</v>
      </c>
      <c r="O48" s="34">
        <v>4.0</v>
      </c>
      <c r="P48" s="35" t="b">
        <v>1</v>
      </c>
      <c r="Q48" s="34">
        <v>4.0</v>
      </c>
      <c r="R48" s="34">
        <v>15.0</v>
      </c>
      <c r="S48" s="25" t="b">
        <v>0</v>
      </c>
      <c r="T48" s="14"/>
      <c r="U48" s="14"/>
      <c r="V48" s="14"/>
      <c r="W48" s="14"/>
      <c r="X48" s="14"/>
      <c r="Y48" s="14"/>
      <c r="Z48" s="14"/>
    </row>
    <row r="49">
      <c r="A49" s="14"/>
      <c r="B49" s="23">
        <v>0.7002</v>
      </c>
      <c r="C49" s="23">
        <v>0.7004</v>
      </c>
      <c r="D49" s="23">
        <v>0.7062</v>
      </c>
      <c r="E49" s="23">
        <f t="shared" si="1"/>
        <v>0.7022666667</v>
      </c>
      <c r="F49" s="23">
        <v>20.026364</v>
      </c>
      <c r="G49" s="23">
        <v>20.029529</v>
      </c>
      <c r="H49" s="23">
        <v>20.029529</v>
      </c>
      <c r="I49" s="23">
        <f t="shared" si="2"/>
        <v>20.028474</v>
      </c>
      <c r="J49" s="23">
        <v>0.082573</v>
      </c>
      <c r="K49" s="23">
        <v>0.091057</v>
      </c>
      <c r="L49" s="23">
        <v>0.084081</v>
      </c>
      <c r="M49" s="23">
        <f t="shared" si="3"/>
        <v>0.08590366667</v>
      </c>
      <c r="N49" s="34">
        <v>53.0</v>
      </c>
      <c r="O49" s="34">
        <v>133.0</v>
      </c>
      <c r="P49" s="35" t="b">
        <v>1</v>
      </c>
      <c r="Q49" s="34">
        <v>32.0</v>
      </c>
      <c r="R49" s="34">
        <v>3.0</v>
      </c>
      <c r="S49" s="25" t="b">
        <v>0</v>
      </c>
      <c r="T49" s="14"/>
      <c r="U49" s="14"/>
      <c r="V49" s="14"/>
      <c r="W49" s="14"/>
      <c r="X49" s="14"/>
      <c r="Y49" s="14"/>
      <c r="Z49" s="14"/>
    </row>
    <row r="50">
      <c r="A50" s="14"/>
      <c r="B50" s="23">
        <v>0.9367</v>
      </c>
      <c r="C50" s="23">
        <v>0.9374</v>
      </c>
      <c r="D50" s="23">
        <v>0.9373</v>
      </c>
      <c r="E50" s="23">
        <f t="shared" si="1"/>
        <v>0.9371333333</v>
      </c>
      <c r="F50" s="23">
        <v>17.256357</v>
      </c>
      <c r="G50" s="23">
        <v>15.946652</v>
      </c>
      <c r="H50" s="23">
        <v>15.946652</v>
      </c>
      <c r="I50" s="23">
        <f t="shared" si="2"/>
        <v>16.38322033</v>
      </c>
      <c r="J50" s="23">
        <v>0.237771</v>
      </c>
      <c r="K50" s="23">
        <v>0.243955</v>
      </c>
      <c r="L50" s="23">
        <v>0.266863</v>
      </c>
      <c r="M50" s="23">
        <f t="shared" si="3"/>
        <v>0.2495296667</v>
      </c>
      <c r="N50" s="34">
        <v>89.0</v>
      </c>
      <c r="O50" s="34">
        <v>20.0</v>
      </c>
      <c r="P50" s="35" t="b">
        <v>1</v>
      </c>
      <c r="Q50" s="34">
        <v>45.0</v>
      </c>
      <c r="R50" s="34">
        <v>9.0</v>
      </c>
      <c r="S50" s="25" t="b">
        <v>0</v>
      </c>
      <c r="T50" s="14"/>
      <c r="U50" s="14"/>
      <c r="V50" s="14"/>
      <c r="W50" s="14"/>
      <c r="X50" s="14"/>
      <c r="Y50" s="14"/>
      <c r="Z50" s="14"/>
    </row>
    <row r="51">
      <c r="A51" s="14"/>
      <c r="B51" s="23">
        <v>0.6165</v>
      </c>
      <c r="C51" s="23">
        <v>0.638</v>
      </c>
      <c r="D51" s="23">
        <v>0.5693</v>
      </c>
      <c r="E51" s="23">
        <f t="shared" si="1"/>
        <v>0.6079333333</v>
      </c>
      <c r="F51" s="23">
        <v>1.135401</v>
      </c>
      <c r="G51" s="23">
        <v>1.159017</v>
      </c>
      <c r="H51" s="23">
        <v>1.159017</v>
      </c>
      <c r="I51" s="23">
        <f t="shared" si="2"/>
        <v>1.151145</v>
      </c>
      <c r="J51" s="23">
        <v>0.01787</v>
      </c>
      <c r="K51" s="23">
        <v>0.018988</v>
      </c>
      <c r="L51" s="23">
        <v>0.018078</v>
      </c>
      <c r="M51" s="23">
        <f t="shared" si="3"/>
        <v>0.018312</v>
      </c>
      <c r="N51" s="34">
        <v>6.0</v>
      </c>
      <c r="O51" s="34">
        <v>62.0</v>
      </c>
      <c r="P51" s="35" t="b">
        <v>1</v>
      </c>
      <c r="Q51" s="34">
        <v>36.0</v>
      </c>
      <c r="R51" s="34">
        <v>3.0</v>
      </c>
      <c r="S51" s="25" t="b">
        <v>0</v>
      </c>
      <c r="T51" s="14"/>
      <c r="U51" s="14"/>
      <c r="V51" s="14"/>
      <c r="W51" s="14"/>
      <c r="X51" s="14"/>
      <c r="Y51" s="14"/>
      <c r="Z51" s="14"/>
    </row>
    <row r="52">
      <c r="A52" s="14"/>
      <c r="B52" s="16"/>
      <c r="C52" s="16"/>
      <c r="D52" s="16"/>
      <c r="E52" s="36"/>
      <c r="F52" s="37"/>
      <c r="G52" s="37"/>
      <c r="H52" s="37"/>
      <c r="I52" s="37"/>
      <c r="J52" s="37"/>
      <c r="K52" s="37"/>
      <c r="L52" s="37"/>
      <c r="M52" s="37"/>
      <c r="N52" s="16"/>
      <c r="O52" s="16"/>
      <c r="P52" s="16"/>
      <c r="Q52" s="16"/>
      <c r="R52" s="16"/>
      <c r="S52" s="16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3" footer="0.0" header="0.0" left="0.7" right="0.7" top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  <col customWidth="1" min="4" max="4" width="16.57"/>
    <col customWidth="1" min="5" max="5" width="15.86"/>
  </cols>
  <sheetData>
    <row r="1">
      <c r="A1" s="1" t="s">
        <v>40</v>
      </c>
      <c r="B1" s="2"/>
    </row>
    <row r="2">
      <c r="A2" s="4" t="s">
        <v>1</v>
      </c>
    </row>
    <row r="3">
      <c r="A3" s="3" t="s">
        <v>41</v>
      </c>
      <c r="B3" s="3" t="s">
        <v>42</v>
      </c>
      <c r="C3" s="3" t="s">
        <v>43</v>
      </c>
      <c r="D3" s="3" t="s">
        <v>6</v>
      </c>
      <c r="E3" s="3" t="s">
        <v>7</v>
      </c>
      <c r="F3" s="3" t="s">
        <v>8</v>
      </c>
    </row>
    <row r="4">
      <c r="A4" s="7" t="s">
        <v>44</v>
      </c>
      <c r="B4" s="7">
        <v>0.001</v>
      </c>
      <c r="C4" s="7">
        <v>10.0</v>
      </c>
      <c r="D4" s="38" t="s">
        <v>45</v>
      </c>
      <c r="E4" s="38" t="s">
        <v>46</v>
      </c>
      <c r="F4" s="39">
        <v>0.9788</v>
      </c>
    </row>
    <row r="6">
      <c r="A6" s="8" t="s">
        <v>47</v>
      </c>
      <c r="B6" s="9"/>
      <c r="C6" s="9"/>
    </row>
    <row r="7">
      <c r="A7" s="3" t="s">
        <v>41</v>
      </c>
      <c r="B7" s="3" t="s">
        <v>42</v>
      </c>
      <c r="C7" s="3" t="s">
        <v>6</v>
      </c>
      <c r="D7" s="3" t="s">
        <v>7</v>
      </c>
      <c r="E7" s="3" t="s">
        <v>8</v>
      </c>
    </row>
    <row r="8">
      <c r="A8" s="7" t="s">
        <v>48</v>
      </c>
      <c r="B8" s="7">
        <v>1.0</v>
      </c>
      <c r="C8" s="5">
        <v>140.058</v>
      </c>
      <c r="D8" s="5">
        <v>0.594</v>
      </c>
      <c r="E8" s="7">
        <v>0.9178</v>
      </c>
    </row>
    <row r="9">
      <c r="A9" s="10" t="s">
        <v>48</v>
      </c>
      <c r="B9" s="10">
        <v>0.1</v>
      </c>
      <c r="C9" s="40">
        <v>48.789</v>
      </c>
      <c r="D9" s="40">
        <v>0.753</v>
      </c>
      <c r="E9" s="41">
        <v>0.9178</v>
      </c>
    </row>
    <row r="10">
      <c r="A10" s="7" t="s">
        <v>48</v>
      </c>
      <c r="B10" s="7">
        <v>0.01</v>
      </c>
      <c r="C10" s="38">
        <v>4.617</v>
      </c>
      <c r="D10" s="38">
        <v>0.608</v>
      </c>
      <c r="E10" s="39">
        <v>0.9122</v>
      </c>
    </row>
    <row r="11">
      <c r="A11" s="7" t="s">
        <v>48</v>
      </c>
      <c r="B11" s="7">
        <v>0.001</v>
      </c>
      <c r="C11" s="5">
        <v>5.361</v>
      </c>
      <c r="D11" s="5">
        <v>0.578</v>
      </c>
      <c r="E11" s="7">
        <v>0.9122</v>
      </c>
    </row>
    <row r="29">
      <c r="A29" s="8" t="s">
        <v>49</v>
      </c>
      <c r="B29" s="9"/>
    </row>
    <row r="30">
      <c r="A30" s="3" t="s">
        <v>41</v>
      </c>
      <c r="B30" s="3" t="s">
        <v>42</v>
      </c>
      <c r="C30" s="3" t="s">
        <v>43</v>
      </c>
      <c r="D30" s="3" t="s">
        <v>6</v>
      </c>
      <c r="E30" s="3" t="s">
        <v>7</v>
      </c>
      <c r="F30" s="3" t="s">
        <v>8</v>
      </c>
    </row>
    <row r="31">
      <c r="A31" s="7" t="s">
        <v>50</v>
      </c>
      <c r="B31" s="7">
        <v>1.0</v>
      </c>
      <c r="C31" s="5" t="s">
        <v>11</v>
      </c>
      <c r="D31" s="7">
        <v>490.118</v>
      </c>
      <c r="E31" s="7">
        <v>611.742</v>
      </c>
      <c r="F31" s="7">
        <v>0.9393</v>
      </c>
    </row>
    <row r="32">
      <c r="A32" s="10" t="s">
        <v>50</v>
      </c>
      <c r="B32" s="10">
        <v>0.1</v>
      </c>
      <c r="C32" s="13" t="s">
        <v>11</v>
      </c>
      <c r="D32" s="40">
        <v>397.853</v>
      </c>
      <c r="E32" s="40">
        <v>137.349</v>
      </c>
      <c r="F32" s="41">
        <v>0.9453</v>
      </c>
    </row>
    <row r="33">
      <c r="A33" s="7" t="s">
        <v>50</v>
      </c>
      <c r="B33" s="7">
        <v>0.01</v>
      </c>
      <c r="C33" s="5" t="s">
        <v>11</v>
      </c>
      <c r="D33" s="7">
        <v>532.966</v>
      </c>
      <c r="E33" s="7">
        <v>707.308</v>
      </c>
      <c r="F33" s="7">
        <v>0.9435</v>
      </c>
    </row>
    <row r="34">
      <c r="A34" s="7" t="s">
        <v>50</v>
      </c>
      <c r="B34" s="7">
        <v>0.001</v>
      </c>
      <c r="C34" s="5" t="s">
        <v>11</v>
      </c>
      <c r="D34" s="7">
        <v>1102.411</v>
      </c>
      <c r="E34" s="7">
        <v>300.439</v>
      </c>
      <c r="F34" s="7">
        <v>0.9296</v>
      </c>
    </row>
    <row r="52">
      <c r="A52" s="8" t="s">
        <v>51</v>
      </c>
      <c r="B52" s="9"/>
      <c r="C52" s="9"/>
    </row>
    <row r="53">
      <c r="A53" s="3" t="s">
        <v>41</v>
      </c>
      <c r="B53" s="3" t="s">
        <v>42</v>
      </c>
      <c r="C53" s="3" t="s">
        <v>43</v>
      </c>
      <c r="D53" s="3" t="s">
        <v>6</v>
      </c>
      <c r="E53" s="3" t="s">
        <v>7</v>
      </c>
      <c r="F53" s="3" t="s">
        <v>8</v>
      </c>
    </row>
    <row r="54">
      <c r="A54" s="7" t="s">
        <v>52</v>
      </c>
      <c r="B54" s="7">
        <v>0.001</v>
      </c>
      <c r="C54" s="7">
        <v>1.0</v>
      </c>
      <c r="D54" s="7">
        <v>356.348</v>
      </c>
      <c r="E54" s="7">
        <v>448.722</v>
      </c>
      <c r="F54" s="7">
        <v>0.9788</v>
      </c>
    </row>
    <row r="55">
      <c r="A55" s="10" t="s">
        <v>52</v>
      </c>
      <c r="B55" s="10">
        <v>0.001</v>
      </c>
      <c r="C55" s="10">
        <v>10.0</v>
      </c>
      <c r="D55" s="40">
        <v>354.971</v>
      </c>
      <c r="E55" s="40">
        <v>94.801</v>
      </c>
      <c r="F55" s="41">
        <v>0.9788</v>
      </c>
    </row>
    <row r="56">
      <c r="A56" s="7" t="s">
        <v>52</v>
      </c>
      <c r="B56" s="7">
        <v>0.001</v>
      </c>
      <c r="C56" s="7">
        <v>100.0</v>
      </c>
      <c r="D56" s="7">
        <v>354.684</v>
      </c>
      <c r="E56" s="7">
        <v>446.987</v>
      </c>
      <c r="F56" s="39">
        <v>0.9788</v>
      </c>
    </row>
    <row r="57">
      <c r="C57" s="5"/>
    </row>
    <row r="58">
      <c r="A58" s="8" t="s">
        <v>53</v>
      </c>
    </row>
    <row r="59">
      <c r="A59" s="3" t="s">
        <v>41</v>
      </c>
      <c r="B59" s="3" t="s">
        <v>42</v>
      </c>
      <c r="C59" s="3" t="s">
        <v>43</v>
      </c>
      <c r="D59" s="3" t="s">
        <v>6</v>
      </c>
      <c r="E59" s="3" t="s">
        <v>7</v>
      </c>
      <c r="F59" s="3" t="s">
        <v>8</v>
      </c>
    </row>
    <row r="60">
      <c r="A60" s="7" t="s">
        <v>52</v>
      </c>
      <c r="B60" s="7">
        <v>1.0</v>
      </c>
      <c r="C60" s="7">
        <v>10.0</v>
      </c>
      <c r="D60" s="7">
        <v>362.194</v>
      </c>
      <c r="E60" s="7">
        <v>455.952</v>
      </c>
      <c r="F60" s="39">
        <v>0.9788</v>
      </c>
    </row>
    <row r="61">
      <c r="A61" s="7" t="s">
        <v>52</v>
      </c>
      <c r="B61" s="7">
        <v>0.1</v>
      </c>
      <c r="C61" s="7">
        <v>10.0</v>
      </c>
      <c r="D61" s="7">
        <v>364.361</v>
      </c>
      <c r="E61" s="7">
        <v>458.145</v>
      </c>
      <c r="F61" s="7">
        <v>0.9788</v>
      </c>
    </row>
    <row r="62">
      <c r="A62" s="7" t="s">
        <v>52</v>
      </c>
      <c r="B62" s="7">
        <v>0.01</v>
      </c>
      <c r="C62" s="7">
        <v>10.0</v>
      </c>
      <c r="D62" s="7">
        <v>364.084</v>
      </c>
      <c r="E62" s="7">
        <v>457.351</v>
      </c>
      <c r="F62" s="7">
        <v>0.9788</v>
      </c>
    </row>
    <row r="63">
      <c r="A63" s="10" t="s">
        <v>52</v>
      </c>
      <c r="B63" s="10">
        <v>0.001</v>
      </c>
      <c r="C63" s="10">
        <v>10.0</v>
      </c>
      <c r="D63" s="40">
        <v>354.971</v>
      </c>
      <c r="E63" s="40">
        <v>94.801</v>
      </c>
      <c r="F63" s="41">
        <v>0.9788</v>
      </c>
    </row>
    <row r="64">
      <c r="A64" s="7" t="s">
        <v>52</v>
      </c>
      <c r="B64" s="7">
        <v>1.0E-4</v>
      </c>
      <c r="C64" s="7">
        <v>10.0</v>
      </c>
      <c r="D64" s="7">
        <v>363.619</v>
      </c>
      <c r="E64" s="7">
        <v>457.227</v>
      </c>
      <c r="F64" s="7">
        <v>0.9788</v>
      </c>
    </row>
    <row r="82">
      <c r="A82" s="8" t="s">
        <v>54</v>
      </c>
    </row>
    <row r="83">
      <c r="A83" s="3" t="s">
        <v>55</v>
      </c>
      <c r="B83" s="3" t="s">
        <v>56</v>
      </c>
      <c r="C83" s="3" t="s">
        <v>41</v>
      </c>
      <c r="D83" s="3" t="s">
        <v>57</v>
      </c>
      <c r="E83" s="3" t="s">
        <v>58</v>
      </c>
      <c r="F83" s="3" t="s">
        <v>8</v>
      </c>
    </row>
    <row r="84">
      <c r="A84" s="7">
        <v>1.0</v>
      </c>
      <c r="B84" s="7" t="s">
        <v>59</v>
      </c>
      <c r="C84" s="7" t="s">
        <v>44</v>
      </c>
      <c r="D84" s="7">
        <v>354.971</v>
      </c>
      <c r="E84" s="7">
        <v>94.801</v>
      </c>
      <c r="F84" s="7">
        <v>0.9788</v>
      </c>
    </row>
    <row r="85">
      <c r="A85" s="7">
        <v>2.0</v>
      </c>
      <c r="B85" s="7" t="s">
        <v>59</v>
      </c>
      <c r="C85" s="7" t="s">
        <v>50</v>
      </c>
      <c r="D85" s="7">
        <v>397.853</v>
      </c>
      <c r="E85" s="7">
        <v>137.349</v>
      </c>
      <c r="F85" s="7">
        <v>0.9453</v>
      </c>
    </row>
    <row r="86">
      <c r="A86" s="7">
        <v>3.0</v>
      </c>
      <c r="B86" s="7" t="s">
        <v>60</v>
      </c>
      <c r="C86" s="7" t="s">
        <v>48</v>
      </c>
      <c r="D86" s="7">
        <v>48.789</v>
      </c>
      <c r="E86" s="7">
        <v>0.753</v>
      </c>
      <c r="F86" s="7">
        <v>0.9178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1.0"/>
    <col customWidth="1" min="3" max="3" width="14.14"/>
    <col customWidth="1" min="4" max="4" width="13.43"/>
    <col customWidth="1" min="5" max="5" width="13.71"/>
    <col customWidth="1" min="6" max="6" width="14.14"/>
    <col customWidth="1" min="7" max="7" width="11.0"/>
    <col customWidth="1" min="8" max="9" width="11.29"/>
    <col customWidth="1" min="10" max="11" width="11.0"/>
    <col customWidth="1" min="12" max="12" width="13.29"/>
    <col customWidth="1" min="13" max="13" width="12.14"/>
    <col customWidth="1" min="14" max="14" width="7.86"/>
    <col customWidth="1" min="15" max="26" width="8.71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5" t="s">
        <v>61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42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8" t="s">
        <v>8</v>
      </c>
      <c r="C3" s="18" t="s">
        <v>25</v>
      </c>
      <c r="D3" s="18" t="s">
        <v>26</v>
      </c>
      <c r="E3" s="18" t="s">
        <v>27</v>
      </c>
      <c r="F3" s="18" t="s">
        <v>28</v>
      </c>
      <c r="G3" s="18" t="s">
        <v>29</v>
      </c>
      <c r="H3" s="18" t="s">
        <v>30</v>
      </c>
      <c r="I3" s="18" t="s">
        <v>31</v>
      </c>
      <c r="J3" s="18" t="s">
        <v>32</v>
      </c>
      <c r="K3" s="18" t="s">
        <v>62</v>
      </c>
      <c r="L3" s="18" t="s">
        <v>63</v>
      </c>
      <c r="M3" s="18" t="s">
        <v>64</v>
      </c>
      <c r="N3" s="18" t="s">
        <v>65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43">
        <v>0.9265</v>
      </c>
      <c r="C4" s="43">
        <v>359.555559</v>
      </c>
      <c r="D4" s="43">
        <v>358.753585</v>
      </c>
      <c r="E4" s="43">
        <v>356.935007</v>
      </c>
      <c r="F4" s="44">
        <f t="shared" ref="F4:F49" si="1">(C4+D4+E4)/3</f>
        <v>358.414717</v>
      </c>
      <c r="G4" s="43">
        <v>0.022791</v>
      </c>
      <c r="H4" s="43">
        <v>0.022869</v>
      </c>
      <c r="I4" s="43">
        <v>0.024031</v>
      </c>
      <c r="J4" s="44">
        <f t="shared" ref="J4:J49" si="2">(G4+H4+I4)/3</f>
        <v>0.02323033333</v>
      </c>
      <c r="K4" s="45" t="s">
        <v>66</v>
      </c>
      <c r="L4" s="46">
        <v>1.0</v>
      </c>
      <c r="M4" s="46">
        <v>1.0E-4</v>
      </c>
      <c r="N4" s="45" t="s">
        <v>67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44">
        <v>0.9254</v>
      </c>
      <c r="C5" s="44">
        <v>522.159038</v>
      </c>
      <c r="D5" s="44">
        <v>518.387964</v>
      </c>
      <c r="E5" s="44">
        <v>524.320851</v>
      </c>
      <c r="F5" s="44">
        <f t="shared" si="1"/>
        <v>521.6226177</v>
      </c>
      <c r="G5" s="44">
        <v>0.022933</v>
      </c>
      <c r="H5" s="44">
        <v>0.023638</v>
      </c>
      <c r="I5" s="44">
        <v>0.024118</v>
      </c>
      <c r="J5" s="44">
        <f t="shared" si="2"/>
        <v>0.023563</v>
      </c>
      <c r="K5" s="45" t="s">
        <v>66</v>
      </c>
      <c r="L5" s="46">
        <v>1.5</v>
      </c>
      <c r="M5" s="46">
        <v>1.0E-4</v>
      </c>
      <c r="N5" s="45" t="s">
        <v>67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44">
        <v>0.9246</v>
      </c>
      <c r="C6" s="44">
        <v>576.973414</v>
      </c>
      <c r="D6" s="44">
        <v>584.704081</v>
      </c>
      <c r="E6" s="44">
        <v>588.712946</v>
      </c>
      <c r="F6" s="44">
        <f t="shared" si="1"/>
        <v>583.4634803</v>
      </c>
      <c r="G6" s="44">
        <v>0.023422</v>
      </c>
      <c r="H6" s="44">
        <v>0.024699</v>
      </c>
      <c r="I6" s="44">
        <v>0.024422</v>
      </c>
      <c r="J6" s="44">
        <f t="shared" si="2"/>
        <v>0.024181</v>
      </c>
      <c r="K6" s="45" t="s">
        <v>66</v>
      </c>
      <c r="L6" s="46">
        <v>2.0</v>
      </c>
      <c r="M6" s="46">
        <v>1.0E-4</v>
      </c>
      <c r="N6" s="45" t="s">
        <v>67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44">
        <v>0.9253</v>
      </c>
      <c r="C7" s="44">
        <v>592.548458</v>
      </c>
      <c r="D7" s="44">
        <v>593.318683</v>
      </c>
      <c r="E7" s="44">
        <v>591.520996</v>
      </c>
      <c r="F7" s="44">
        <f t="shared" si="1"/>
        <v>592.4627123</v>
      </c>
      <c r="G7" s="44">
        <v>0.023811</v>
      </c>
      <c r="H7" s="44">
        <v>0.024368</v>
      </c>
      <c r="I7" s="44">
        <v>0.025236</v>
      </c>
      <c r="J7" s="44">
        <f t="shared" si="2"/>
        <v>0.02447166667</v>
      </c>
      <c r="K7" s="45" t="s">
        <v>66</v>
      </c>
      <c r="L7" s="46">
        <v>3.0</v>
      </c>
      <c r="M7" s="46">
        <v>1.0E-4</v>
      </c>
      <c r="N7" s="45" t="s">
        <v>67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44">
        <v>0.9243</v>
      </c>
      <c r="C8" s="44">
        <v>687.886635</v>
      </c>
      <c r="D8" s="44">
        <v>686.985959</v>
      </c>
      <c r="E8" s="44">
        <v>686.423208</v>
      </c>
      <c r="F8" s="44">
        <f t="shared" si="1"/>
        <v>687.0986007</v>
      </c>
      <c r="G8" s="44">
        <v>0.027728</v>
      </c>
      <c r="H8" s="44">
        <v>0.024409</v>
      </c>
      <c r="I8" s="44">
        <v>0.022927</v>
      </c>
      <c r="J8" s="44">
        <f t="shared" si="2"/>
        <v>0.02502133333</v>
      </c>
      <c r="K8" s="45" t="s">
        <v>66</v>
      </c>
      <c r="L8" s="46">
        <v>5.0</v>
      </c>
      <c r="M8" s="46">
        <v>1.0E-4</v>
      </c>
      <c r="N8" s="45" t="s">
        <v>67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44">
        <v>0.9233</v>
      </c>
      <c r="C9" s="44">
        <v>1086.481466</v>
      </c>
      <c r="D9" s="44">
        <v>1087.171935</v>
      </c>
      <c r="E9" s="44">
        <v>1088.338197</v>
      </c>
      <c r="F9" s="44">
        <f t="shared" si="1"/>
        <v>1087.330533</v>
      </c>
      <c r="G9" s="44">
        <v>0.025154</v>
      </c>
      <c r="H9" s="44">
        <v>0.024729</v>
      </c>
      <c r="I9" s="44">
        <v>0.027634</v>
      </c>
      <c r="J9" s="44">
        <f t="shared" si="2"/>
        <v>0.025839</v>
      </c>
      <c r="K9" s="45" t="s">
        <v>66</v>
      </c>
      <c r="L9" s="46">
        <v>10.0</v>
      </c>
      <c r="M9" s="46">
        <v>1.0E-4</v>
      </c>
      <c r="N9" s="45" t="s">
        <v>67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47">
        <v>0.9279</v>
      </c>
      <c r="C10" s="47">
        <v>378.28809</v>
      </c>
      <c r="D10" s="47">
        <v>372.41737</v>
      </c>
      <c r="E10" s="47">
        <v>369.656543</v>
      </c>
      <c r="F10" s="47">
        <f t="shared" si="1"/>
        <v>373.454001</v>
      </c>
      <c r="G10" s="47">
        <v>0.023741</v>
      </c>
      <c r="H10" s="47">
        <v>0.023538</v>
      </c>
      <c r="I10" s="47">
        <v>0.023723</v>
      </c>
      <c r="J10" s="47">
        <f t="shared" si="2"/>
        <v>0.02366733333</v>
      </c>
      <c r="K10" s="48" t="s">
        <v>66</v>
      </c>
      <c r="L10" s="49">
        <v>0.5</v>
      </c>
      <c r="M10" s="49">
        <v>1.0E-4</v>
      </c>
      <c r="N10" s="48" t="s">
        <v>67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44">
        <v>0.9252</v>
      </c>
      <c r="C11" s="44">
        <v>165.630851</v>
      </c>
      <c r="D11" s="44">
        <v>165.593326</v>
      </c>
      <c r="E11" s="44">
        <v>164.767119</v>
      </c>
      <c r="F11" s="44">
        <f t="shared" si="1"/>
        <v>165.330432</v>
      </c>
      <c r="G11" s="44">
        <v>0.022833</v>
      </c>
      <c r="H11" s="44">
        <v>0.02395</v>
      </c>
      <c r="I11" s="44">
        <v>0.022841</v>
      </c>
      <c r="J11" s="44">
        <f t="shared" si="2"/>
        <v>0.023208</v>
      </c>
      <c r="K11" s="45" t="s">
        <v>66</v>
      </c>
      <c r="L11" s="46">
        <v>0.1</v>
      </c>
      <c r="M11" s="46">
        <v>1.0E-4</v>
      </c>
      <c r="N11" s="45" t="s">
        <v>67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44">
        <v>0.9181</v>
      </c>
      <c r="C12" s="44">
        <v>122.32749</v>
      </c>
      <c r="D12" s="44">
        <v>122.676482</v>
      </c>
      <c r="E12" s="44">
        <v>121.90037</v>
      </c>
      <c r="F12" s="44">
        <f t="shared" si="1"/>
        <v>122.3014473</v>
      </c>
      <c r="G12" s="44">
        <v>0.023217</v>
      </c>
      <c r="H12" s="44">
        <v>0.023627</v>
      </c>
      <c r="I12" s="44">
        <v>0.022466</v>
      </c>
      <c r="J12" s="44">
        <f t="shared" si="2"/>
        <v>0.02310333333</v>
      </c>
      <c r="K12" s="45" t="s">
        <v>66</v>
      </c>
      <c r="L12" s="46">
        <v>0.01</v>
      </c>
      <c r="M12" s="46">
        <v>1.0E-4</v>
      </c>
      <c r="N12" s="45" t="s">
        <v>67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44">
        <v>0.8997</v>
      </c>
      <c r="C13" s="44">
        <v>105.611189</v>
      </c>
      <c r="D13" s="44">
        <v>106.790062</v>
      </c>
      <c r="E13" s="44">
        <v>107.226483</v>
      </c>
      <c r="F13" s="44">
        <f t="shared" si="1"/>
        <v>106.542578</v>
      </c>
      <c r="G13" s="44">
        <v>0.023278</v>
      </c>
      <c r="H13" s="44">
        <v>0.029358</v>
      </c>
      <c r="I13" s="44">
        <v>0.022624</v>
      </c>
      <c r="J13" s="44">
        <f t="shared" si="2"/>
        <v>0.02508666667</v>
      </c>
      <c r="K13" s="45" t="s">
        <v>66</v>
      </c>
      <c r="L13" s="46">
        <v>0.001</v>
      </c>
      <c r="M13" s="46">
        <v>1.0E-4</v>
      </c>
      <c r="N13" s="45" t="s">
        <v>67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44">
        <v>0.8997</v>
      </c>
      <c r="C14" s="44">
        <v>106.957285</v>
      </c>
      <c r="D14" s="44">
        <v>107.134781</v>
      </c>
      <c r="E14" s="44">
        <v>107.814027</v>
      </c>
      <c r="F14" s="44">
        <f t="shared" si="1"/>
        <v>107.302031</v>
      </c>
      <c r="G14" s="44">
        <v>0.023697</v>
      </c>
      <c r="H14" s="44">
        <v>0.024062</v>
      </c>
      <c r="I14" s="44">
        <v>0.023914</v>
      </c>
      <c r="J14" s="44">
        <f t="shared" si="2"/>
        <v>0.023891</v>
      </c>
      <c r="K14" s="45" t="s">
        <v>66</v>
      </c>
      <c r="L14" s="46">
        <v>0.001</v>
      </c>
      <c r="M14" s="46">
        <v>1.0E-4</v>
      </c>
      <c r="N14" s="45" t="s">
        <v>67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50">
        <v>0.8564</v>
      </c>
      <c r="C15" s="50">
        <v>58.622864</v>
      </c>
      <c r="D15" s="50">
        <v>58.340888</v>
      </c>
      <c r="E15" s="50">
        <v>58.502824</v>
      </c>
      <c r="F15" s="50">
        <f t="shared" si="1"/>
        <v>58.48885867</v>
      </c>
      <c r="G15" s="50">
        <v>0.02328</v>
      </c>
      <c r="H15" s="50">
        <v>0.024599</v>
      </c>
      <c r="I15" s="50">
        <v>0.023135</v>
      </c>
      <c r="J15" s="50">
        <f t="shared" si="2"/>
        <v>0.02367133333</v>
      </c>
      <c r="K15" s="51" t="s">
        <v>66</v>
      </c>
      <c r="L15" s="52">
        <v>1.0E-4</v>
      </c>
      <c r="M15" s="52">
        <v>1.0E-4</v>
      </c>
      <c r="N15" s="51" t="s">
        <v>67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43">
        <v>0.9265</v>
      </c>
      <c r="C16" s="43">
        <v>141.981505</v>
      </c>
      <c r="D16" s="43">
        <v>141.341521</v>
      </c>
      <c r="E16" s="43">
        <v>139.53319</v>
      </c>
      <c r="F16" s="43">
        <f t="shared" si="1"/>
        <v>140.952072</v>
      </c>
      <c r="G16" s="43">
        <v>0.022373</v>
      </c>
      <c r="H16" s="43">
        <v>0.023062</v>
      </c>
      <c r="I16" s="43">
        <v>0.023157</v>
      </c>
      <c r="J16" s="43">
        <f t="shared" si="2"/>
        <v>0.022864</v>
      </c>
      <c r="K16" s="53" t="s">
        <v>66</v>
      </c>
      <c r="L16" s="54">
        <v>1.0</v>
      </c>
      <c r="M16" s="54">
        <v>1.0</v>
      </c>
      <c r="N16" s="53" t="s">
        <v>67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44">
        <v>0.9265</v>
      </c>
      <c r="C17" s="44">
        <v>218.035063</v>
      </c>
      <c r="D17" s="44">
        <v>219.370727</v>
      </c>
      <c r="E17" s="44">
        <v>217.653249</v>
      </c>
      <c r="F17" s="44">
        <f t="shared" si="1"/>
        <v>218.353013</v>
      </c>
      <c r="G17" s="44">
        <v>0.023866</v>
      </c>
      <c r="H17" s="44">
        <v>0.023474</v>
      </c>
      <c r="I17" s="44">
        <v>0.021592</v>
      </c>
      <c r="J17" s="44">
        <f t="shared" si="2"/>
        <v>0.02297733333</v>
      </c>
      <c r="K17" s="45" t="s">
        <v>66</v>
      </c>
      <c r="L17" s="46">
        <v>1.0</v>
      </c>
      <c r="M17" s="46">
        <v>0.1</v>
      </c>
      <c r="N17" s="45" t="s">
        <v>67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44">
        <v>0.9265</v>
      </c>
      <c r="C18" s="44">
        <v>298.348254</v>
      </c>
      <c r="D18" s="44">
        <v>299.321179</v>
      </c>
      <c r="E18" s="44">
        <v>297.684948</v>
      </c>
      <c r="F18" s="44">
        <f t="shared" si="1"/>
        <v>298.4514603</v>
      </c>
      <c r="G18" s="44">
        <v>0.021963</v>
      </c>
      <c r="H18" s="44">
        <v>0.020809</v>
      </c>
      <c r="I18" s="44">
        <v>0.022284</v>
      </c>
      <c r="J18" s="44">
        <f t="shared" si="2"/>
        <v>0.02168533333</v>
      </c>
      <c r="K18" s="45" t="s">
        <v>66</v>
      </c>
      <c r="L18" s="46">
        <v>1.0</v>
      </c>
      <c r="M18" s="46">
        <v>0.01</v>
      </c>
      <c r="N18" s="45" t="s">
        <v>67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44">
        <v>0.9265</v>
      </c>
      <c r="C19" s="44">
        <v>350.794169</v>
      </c>
      <c r="D19" s="44">
        <v>346.519419</v>
      </c>
      <c r="E19" s="44">
        <v>348.877774</v>
      </c>
      <c r="F19" s="44">
        <f t="shared" si="1"/>
        <v>348.730454</v>
      </c>
      <c r="G19" s="44">
        <v>0.030918</v>
      </c>
      <c r="H19" s="44">
        <v>0.023687</v>
      </c>
      <c r="I19" s="44">
        <v>0.025451</v>
      </c>
      <c r="J19" s="44">
        <f t="shared" si="2"/>
        <v>0.02668533333</v>
      </c>
      <c r="K19" s="45" t="s">
        <v>66</v>
      </c>
      <c r="L19" s="46">
        <v>1.0</v>
      </c>
      <c r="M19" s="46">
        <v>0.001</v>
      </c>
      <c r="N19" s="45" t="s">
        <v>67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44">
        <v>0.9265</v>
      </c>
      <c r="C20" s="44">
        <v>361.8905</v>
      </c>
      <c r="D20" s="44">
        <v>363.694662</v>
      </c>
      <c r="E20" s="44">
        <v>363.252253</v>
      </c>
      <c r="F20" s="44">
        <f t="shared" si="1"/>
        <v>362.945805</v>
      </c>
      <c r="G20" s="44">
        <v>0.025393</v>
      </c>
      <c r="H20" s="44">
        <v>0.025221</v>
      </c>
      <c r="I20" s="44">
        <v>0.024833</v>
      </c>
      <c r="J20" s="44">
        <f t="shared" si="2"/>
        <v>0.025149</v>
      </c>
      <c r="K20" s="45" t="s">
        <v>66</v>
      </c>
      <c r="L20" s="46">
        <v>1.0</v>
      </c>
      <c r="M20" s="46">
        <v>1.0E-4</v>
      </c>
      <c r="N20" s="45" t="s">
        <v>67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44">
        <v>0.9265</v>
      </c>
      <c r="C21" s="44">
        <v>363.67551</v>
      </c>
      <c r="D21" s="44">
        <v>364.376669</v>
      </c>
      <c r="E21" s="44">
        <v>363.987008</v>
      </c>
      <c r="F21" s="44">
        <f t="shared" si="1"/>
        <v>364.0130623</v>
      </c>
      <c r="G21" s="44">
        <v>0.024974</v>
      </c>
      <c r="H21" s="44">
        <v>0.02382</v>
      </c>
      <c r="I21" s="44">
        <v>0.025172</v>
      </c>
      <c r="J21" s="44">
        <f t="shared" si="2"/>
        <v>0.02465533333</v>
      </c>
      <c r="K21" s="45" t="s">
        <v>66</v>
      </c>
      <c r="L21" s="46">
        <v>1.0</v>
      </c>
      <c r="M21" s="46">
        <v>1.0E-5</v>
      </c>
      <c r="N21" s="45" t="s">
        <v>67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44">
        <v>0.9265</v>
      </c>
      <c r="C22" s="44">
        <v>364.436312</v>
      </c>
      <c r="D22" s="44">
        <v>365.414679</v>
      </c>
      <c r="E22" s="44">
        <v>364.432691</v>
      </c>
      <c r="F22" s="44">
        <f t="shared" si="1"/>
        <v>364.7612273</v>
      </c>
      <c r="G22" s="44">
        <v>0.023785</v>
      </c>
      <c r="H22" s="44">
        <v>0.026498</v>
      </c>
      <c r="I22" s="44">
        <v>0.023122</v>
      </c>
      <c r="J22" s="44">
        <f t="shared" si="2"/>
        <v>0.02446833333</v>
      </c>
      <c r="K22" s="45" t="s">
        <v>66</v>
      </c>
      <c r="L22" s="46">
        <v>1.0</v>
      </c>
      <c r="M22" s="46">
        <v>1.0E-6</v>
      </c>
      <c r="N22" s="45" t="s">
        <v>67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50">
        <v>0.9265</v>
      </c>
      <c r="C23" s="50">
        <v>365.173326</v>
      </c>
      <c r="D23" s="50">
        <v>365.948677</v>
      </c>
      <c r="E23" s="50">
        <v>364.56541</v>
      </c>
      <c r="F23" s="50">
        <f t="shared" si="1"/>
        <v>365.2291377</v>
      </c>
      <c r="G23" s="50">
        <v>0.024176</v>
      </c>
      <c r="H23" s="50">
        <v>0.024581</v>
      </c>
      <c r="I23" s="50">
        <v>0.024006</v>
      </c>
      <c r="J23" s="50">
        <f t="shared" si="2"/>
        <v>0.02425433333</v>
      </c>
      <c r="K23" s="51" t="s">
        <v>66</v>
      </c>
      <c r="L23" s="52">
        <v>1.0</v>
      </c>
      <c r="M23" s="52">
        <v>1.0E-7</v>
      </c>
      <c r="N23" s="51" t="s">
        <v>67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43">
        <v>0.9268</v>
      </c>
      <c r="C24" s="43">
        <v>184.00228</v>
      </c>
      <c r="D24" s="43">
        <v>184.440432</v>
      </c>
      <c r="E24" s="43">
        <v>185.429544</v>
      </c>
      <c r="F24" s="43">
        <f t="shared" si="1"/>
        <v>184.6240853</v>
      </c>
      <c r="G24" s="43">
        <v>0.022274</v>
      </c>
      <c r="H24" s="43">
        <v>0.023271</v>
      </c>
      <c r="I24" s="43">
        <v>0.022233</v>
      </c>
      <c r="J24" s="43">
        <f t="shared" si="2"/>
        <v>0.02259266667</v>
      </c>
      <c r="K24" s="53" t="s">
        <v>68</v>
      </c>
      <c r="L24" s="54">
        <v>1.0</v>
      </c>
      <c r="M24" s="54">
        <v>1.0E-4</v>
      </c>
      <c r="N24" s="53" t="s">
        <v>67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47">
        <v>0.9279</v>
      </c>
      <c r="C25" s="47">
        <v>529.490092</v>
      </c>
      <c r="D25" s="47">
        <v>511.887826</v>
      </c>
      <c r="E25" s="47">
        <v>508.047171</v>
      </c>
      <c r="F25" s="47">
        <f t="shared" si="1"/>
        <v>516.4750297</v>
      </c>
      <c r="G25" s="47">
        <v>0.022119</v>
      </c>
      <c r="H25" s="47">
        <v>0.031632</v>
      </c>
      <c r="I25" s="47">
        <v>0.02092</v>
      </c>
      <c r="J25" s="47">
        <f t="shared" si="2"/>
        <v>0.02489033333</v>
      </c>
      <c r="K25" s="48" t="s">
        <v>69</v>
      </c>
      <c r="L25" s="49">
        <v>1.0</v>
      </c>
      <c r="M25" s="49">
        <v>1.0E-4</v>
      </c>
      <c r="N25" s="48" t="s">
        <v>70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44">
        <v>0.9268</v>
      </c>
      <c r="C26" s="44">
        <v>175.367085</v>
      </c>
      <c r="D26" s="44">
        <v>175.137596</v>
      </c>
      <c r="E26" s="44">
        <v>174.400455</v>
      </c>
      <c r="F26" s="44">
        <f t="shared" si="1"/>
        <v>174.9683787</v>
      </c>
      <c r="G26" s="44">
        <v>0.021651</v>
      </c>
      <c r="H26" s="44">
        <v>0.022629</v>
      </c>
      <c r="I26" s="44">
        <v>0.021942</v>
      </c>
      <c r="J26" s="44">
        <f t="shared" si="2"/>
        <v>0.022074</v>
      </c>
      <c r="K26" s="45" t="s">
        <v>68</v>
      </c>
      <c r="L26" s="46">
        <v>1.0</v>
      </c>
      <c r="M26" s="46">
        <v>1.0E-4</v>
      </c>
      <c r="N26" s="45" t="s">
        <v>67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50">
        <v>0.926</v>
      </c>
      <c r="C27" s="50">
        <v>35.175691</v>
      </c>
      <c r="D27" s="50">
        <v>35.400452</v>
      </c>
      <c r="E27" s="50">
        <v>35.09137</v>
      </c>
      <c r="F27" s="50">
        <f t="shared" si="1"/>
        <v>35.22250433</v>
      </c>
      <c r="G27" s="50">
        <v>0.052239</v>
      </c>
      <c r="H27" s="50">
        <v>0.050989</v>
      </c>
      <c r="I27" s="50">
        <v>0.046059</v>
      </c>
      <c r="J27" s="50">
        <f t="shared" si="2"/>
        <v>0.04976233333</v>
      </c>
      <c r="K27" s="51" t="s">
        <v>71</v>
      </c>
      <c r="L27" s="52">
        <v>1.0</v>
      </c>
      <c r="M27" s="52">
        <v>1.0E-4</v>
      </c>
      <c r="N27" s="51" t="s">
        <v>67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44">
        <v>0.9258</v>
      </c>
      <c r="C28" s="44">
        <v>35.168985</v>
      </c>
      <c r="D28" s="44">
        <v>35.141866</v>
      </c>
      <c r="E28" s="44">
        <v>34.98473</v>
      </c>
      <c r="F28" s="44">
        <f t="shared" si="1"/>
        <v>35.098527</v>
      </c>
      <c r="G28" s="44">
        <v>0.047364</v>
      </c>
      <c r="H28" s="44">
        <v>0.049123</v>
      </c>
      <c r="I28" s="44">
        <v>0.04955</v>
      </c>
      <c r="J28" s="44">
        <f t="shared" si="2"/>
        <v>0.048679</v>
      </c>
      <c r="K28" s="45" t="s">
        <v>71</v>
      </c>
      <c r="L28" s="46">
        <v>10.0</v>
      </c>
      <c r="M28" s="46">
        <v>0.01</v>
      </c>
      <c r="N28" s="45" t="s">
        <v>67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44">
        <v>0.9249</v>
      </c>
      <c r="C29" s="44">
        <v>171.789168</v>
      </c>
      <c r="D29" s="44">
        <v>171.984905</v>
      </c>
      <c r="E29" s="44">
        <v>173.417821</v>
      </c>
      <c r="F29" s="44">
        <f t="shared" si="1"/>
        <v>172.397298</v>
      </c>
      <c r="G29" s="44">
        <v>0.020653</v>
      </c>
      <c r="H29" s="44">
        <v>0.019538</v>
      </c>
      <c r="I29" s="44">
        <v>0.021686</v>
      </c>
      <c r="J29" s="44">
        <f t="shared" si="2"/>
        <v>0.02062566667</v>
      </c>
      <c r="K29" s="45" t="s">
        <v>68</v>
      </c>
      <c r="L29" s="46">
        <v>10.0</v>
      </c>
      <c r="M29" s="46">
        <v>0.001</v>
      </c>
      <c r="N29" s="45" t="s">
        <v>67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44">
        <v>0.7427</v>
      </c>
      <c r="C30" s="44">
        <v>8.190967</v>
      </c>
      <c r="D30" s="44">
        <v>8.147214</v>
      </c>
      <c r="E30" s="44">
        <v>8.185507</v>
      </c>
      <c r="F30" s="44">
        <f t="shared" si="1"/>
        <v>8.174562667</v>
      </c>
      <c r="G30" s="44">
        <v>0.049459</v>
      </c>
      <c r="H30" s="44">
        <v>0.049364</v>
      </c>
      <c r="I30" s="44">
        <v>0.05023</v>
      </c>
      <c r="J30" s="44">
        <f t="shared" si="2"/>
        <v>0.04968433333</v>
      </c>
      <c r="K30" s="45" t="s">
        <v>71</v>
      </c>
      <c r="L30" s="46">
        <v>1.0E-5</v>
      </c>
      <c r="M30" s="46">
        <v>1.0</v>
      </c>
      <c r="N30" s="45" t="s">
        <v>67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44">
        <v>0.926</v>
      </c>
      <c r="C31" s="44">
        <v>36.003198</v>
      </c>
      <c r="D31" s="44">
        <v>35.931491</v>
      </c>
      <c r="E31" s="44">
        <v>36.047231</v>
      </c>
      <c r="F31" s="44">
        <f t="shared" si="1"/>
        <v>35.99397333</v>
      </c>
      <c r="G31" s="44">
        <v>0.048093</v>
      </c>
      <c r="H31" s="44">
        <v>0.049418</v>
      </c>
      <c r="I31" s="44">
        <v>0.049191</v>
      </c>
      <c r="J31" s="44">
        <f t="shared" si="2"/>
        <v>0.04890066667</v>
      </c>
      <c r="K31" s="45" t="s">
        <v>71</v>
      </c>
      <c r="L31" s="46">
        <v>1.0</v>
      </c>
      <c r="M31" s="46">
        <v>1.0E-6</v>
      </c>
      <c r="N31" s="45" t="s">
        <v>67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44">
        <v>0.7427</v>
      </c>
      <c r="C32" s="44">
        <v>8.238715</v>
      </c>
      <c r="D32" s="44">
        <v>8.239891</v>
      </c>
      <c r="E32" s="44">
        <v>8.210428</v>
      </c>
      <c r="F32" s="44">
        <f t="shared" si="1"/>
        <v>8.229678</v>
      </c>
      <c r="G32" s="44">
        <v>0.051153</v>
      </c>
      <c r="H32" s="44">
        <v>0.051938</v>
      </c>
      <c r="I32" s="44">
        <v>0.048608</v>
      </c>
      <c r="J32" s="44">
        <f t="shared" si="2"/>
        <v>0.05056633333</v>
      </c>
      <c r="K32" s="45" t="s">
        <v>71</v>
      </c>
      <c r="L32" s="46">
        <v>1.0E-5</v>
      </c>
      <c r="M32" s="46">
        <v>1.0E-4</v>
      </c>
      <c r="N32" s="45" t="s">
        <v>67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44">
        <v>0.9183</v>
      </c>
      <c r="C33" s="44">
        <v>36.360999</v>
      </c>
      <c r="D33" s="44">
        <v>36.593472</v>
      </c>
      <c r="E33" s="44">
        <v>36.547048</v>
      </c>
      <c r="F33" s="44">
        <f t="shared" si="1"/>
        <v>36.50050633</v>
      </c>
      <c r="G33" s="44">
        <v>0.049317</v>
      </c>
      <c r="H33" s="44">
        <v>0.049835</v>
      </c>
      <c r="I33" s="44">
        <v>0.049124</v>
      </c>
      <c r="J33" s="44">
        <f t="shared" si="2"/>
        <v>0.04942533333</v>
      </c>
      <c r="K33" s="45" t="s">
        <v>71</v>
      </c>
      <c r="L33" s="46">
        <v>0.01</v>
      </c>
      <c r="M33" s="46">
        <v>0.1</v>
      </c>
      <c r="N33" s="45" t="s">
        <v>67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44">
        <v>0.9208</v>
      </c>
      <c r="C34" s="44">
        <v>3.029109</v>
      </c>
      <c r="D34" s="44">
        <v>3.130604</v>
      </c>
      <c r="E34" s="44">
        <v>3.036831</v>
      </c>
      <c r="F34" s="44">
        <f t="shared" si="1"/>
        <v>3.065514667</v>
      </c>
      <c r="G34" s="44">
        <v>0.021996</v>
      </c>
      <c r="H34" s="44">
        <v>0.022842</v>
      </c>
      <c r="I34" s="44">
        <v>0.022193</v>
      </c>
      <c r="J34" s="44">
        <f t="shared" si="2"/>
        <v>0.02234366667</v>
      </c>
      <c r="K34" s="45" t="s">
        <v>69</v>
      </c>
      <c r="L34" s="46">
        <v>1.0</v>
      </c>
      <c r="M34" s="46">
        <v>1.0</v>
      </c>
      <c r="N34" s="45" t="s">
        <v>67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44">
        <v>0.1135</v>
      </c>
      <c r="C35" s="44">
        <v>3.949013</v>
      </c>
      <c r="D35" s="44">
        <v>3.946389</v>
      </c>
      <c r="E35" s="44">
        <v>3.952074</v>
      </c>
      <c r="F35" s="44">
        <f t="shared" si="1"/>
        <v>3.949158667</v>
      </c>
      <c r="G35" s="44">
        <v>0.02153</v>
      </c>
      <c r="H35" s="44">
        <v>0.022443</v>
      </c>
      <c r="I35" s="44">
        <v>0.021551</v>
      </c>
      <c r="J35" s="44">
        <f t="shared" si="2"/>
        <v>0.02184133333</v>
      </c>
      <c r="K35" s="45" t="s">
        <v>69</v>
      </c>
      <c r="L35" s="46">
        <v>1.0E-5</v>
      </c>
      <c r="M35" s="46">
        <v>1.0E-7</v>
      </c>
      <c r="N35" s="45" t="s">
        <v>70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44">
        <v>0.926</v>
      </c>
      <c r="C36" s="44">
        <v>36.316754</v>
      </c>
      <c r="D36" s="44">
        <v>36.209666</v>
      </c>
      <c r="E36" s="44">
        <v>36.066412</v>
      </c>
      <c r="F36" s="44">
        <f t="shared" si="1"/>
        <v>36.19761067</v>
      </c>
      <c r="G36" s="44">
        <v>0.050121</v>
      </c>
      <c r="H36" s="44">
        <v>0.051718</v>
      </c>
      <c r="I36" s="44">
        <v>0.04787</v>
      </c>
      <c r="J36" s="44">
        <f t="shared" si="2"/>
        <v>0.049903</v>
      </c>
      <c r="K36" s="45" t="s">
        <v>71</v>
      </c>
      <c r="L36" s="46">
        <v>1.0</v>
      </c>
      <c r="M36" s="46">
        <v>0.01</v>
      </c>
      <c r="N36" s="45" t="s">
        <v>67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44">
        <v>0.8997</v>
      </c>
      <c r="C37" s="44">
        <v>184.014612</v>
      </c>
      <c r="D37" s="44">
        <v>185.327521</v>
      </c>
      <c r="E37" s="44">
        <v>186.002059</v>
      </c>
      <c r="F37" s="44">
        <f t="shared" si="1"/>
        <v>185.1147307</v>
      </c>
      <c r="G37" s="44">
        <v>0.022168</v>
      </c>
      <c r="H37" s="44">
        <v>0.022686</v>
      </c>
      <c r="I37" s="44">
        <v>0.022828</v>
      </c>
      <c r="J37" s="44">
        <f t="shared" si="2"/>
        <v>0.02256066667</v>
      </c>
      <c r="K37" s="45" t="s">
        <v>68</v>
      </c>
      <c r="L37" s="46">
        <v>0.001</v>
      </c>
      <c r="M37" s="46">
        <v>1.0E-7</v>
      </c>
      <c r="N37" s="45" t="s">
        <v>67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47">
        <v>0.9276</v>
      </c>
      <c r="C38" s="47">
        <v>59.59943</v>
      </c>
      <c r="D38" s="47">
        <v>57.667257</v>
      </c>
      <c r="E38" s="47">
        <v>59.575384</v>
      </c>
      <c r="F38" s="47">
        <f t="shared" si="1"/>
        <v>58.947357</v>
      </c>
      <c r="G38" s="47">
        <v>0.022451</v>
      </c>
      <c r="H38" s="47">
        <v>0.021678</v>
      </c>
      <c r="I38" s="47">
        <v>0.022203</v>
      </c>
      <c r="J38" s="47">
        <f t="shared" si="2"/>
        <v>0.02211066667</v>
      </c>
      <c r="K38" s="48" t="s">
        <v>68</v>
      </c>
      <c r="L38" s="49">
        <v>1.0</v>
      </c>
      <c r="M38" s="49">
        <v>0.01</v>
      </c>
      <c r="N38" s="48" t="s">
        <v>67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44">
        <v>0.9265</v>
      </c>
      <c r="C39" s="44">
        <v>361.482829</v>
      </c>
      <c r="D39" s="44">
        <v>362.228677</v>
      </c>
      <c r="E39" s="44">
        <v>364.373653</v>
      </c>
      <c r="F39" s="44">
        <f t="shared" si="1"/>
        <v>362.695053</v>
      </c>
      <c r="G39" s="44">
        <v>0.024087</v>
      </c>
      <c r="H39" s="44">
        <v>0.024032</v>
      </c>
      <c r="I39" s="44">
        <v>0.024801</v>
      </c>
      <c r="J39" s="44">
        <f t="shared" si="2"/>
        <v>0.02430666667</v>
      </c>
      <c r="K39" s="45" t="s">
        <v>66</v>
      </c>
      <c r="L39" s="46">
        <v>1.0</v>
      </c>
      <c r="M39" s="46">
        <v>1.0E-6</v>
      </c>
      <c r="N39" s="45" t="s">
        <v>67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44">
        <v>0.926</v>
      </c>
      <c r="C40" s="44">
        <v>36.611225</v>
      </c>
      <c r="D40" s="44">
        <v>36.526282</v>
      </c>
      <c r="E40" s="44">
        <v>36.68309</v>
      </c>
      <c r="F40" s="44">
        <f t="shared" si="1"/>
        <v>36.60686567</v>
      </c>
      <c r="G40" s="44">
        <v>0.049242</v>
      </c>
      <c r="H40" s="44">
        <v>0.051404</v>
      </c>
      <c r="I40" s="44">
        <v>0.053451</v>
      </c>
      <c r="J40" s="44">
        <f t="shared" si="2"/>
        <v>0.05136566667</v>
      </c>
      <c r="K40" s="45" t="s">
        <v>71</v>
      </c>
      <c r="L40" s="46">
        <v>1.0</v>
      </c>
      <c r="M40" s="46">
        <v>1.0E-7</v>
      </c>
      <c r="N40" s="45" t="s">
        <v>67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44">
        <v>0.8997</v>
      </c>
      <c r="C41" s="44">
        <v>46.650022</v>
      </c>
      <c r="D41" s="44">
        <v>44.789243</v>
      </c>
      <c r="E41" s="44">
        <v>44.846005</v>
      </c>
      <c r="F41" s="44">
        <f t="shared" si="1"/>
        <v>45.42842333</v>
      </c>
      <c r="G41" s="44">
        <v>0.022834</v>
      </c>
      <c r="H41" s="44">
        <v>0.021548</v>
      </c>
      <c r="I41" s="44">
        <v>0.021953</v>
      </c>
      <c r="J41" s="44">
        <f t="shared" si="2"/>
        <v>0.02211166667</v>
      </c>
      <c r="K41" s="45" t="s">
        <v>68</v>
      </c>
      <c r="L41" s="46">
        <v>0.001</v>
      </c>
      <c r="M41" s="46">
        <v>1.0E-6</v>
      </c>
      <c r="N41" s="45" t="s">
        <v>67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44">
        <v>0.9233</v>
      </c>
      <c r="C42" s="44">
        <v>1082.963674</v>
      </c>
      <c r="D42" s="44">
        <v>1081.556134</v>
      </c>
      <c r="E42" s="44">
        <v>1084.8531</v>
      </c>
      <c r="F42" s="44">
        <f t="shared" si="1"/>
        <v>1083.124303</v>
      </c>
      <c r="G42" s="44">
        <v>0.034534</v>
      </c>
      <c r="H42" s="44">
        <v>0.023444</v>
      </c>
      <c r="I42" s="44">
        <v>0.024906</v>
      </c>
      <c r="J42" s="44">
        <f t="shared" si="2"/>
        <v>0.027628</v>
      </c>
      <c r="K42" s="45" t="s">
        <v>66</v>
      </c>
      <c r="L42" s="46">
        <v>10.0</v>
      </c>
      <c r="M42" s="46">
        <v>1.0E-7</v>
      </c>
      <c r="N42" s="45" t="s">
        <v>67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44">
        <v>0.926</v>
      </c>
      <c r="C43" s="44">
        <v>36.599009</v>
      </c>
      <c r="D43" s="44">
        <v>37.007651</v>
      </c>
      <c r="E43" s="44">
        <v>36.938953</v>
      </c>
      <c r="F43" s="44">
        <f t="shared" si="1"/>
        <v>36.84853767</v>
      </c>
      <c r="G43" s="44">
        <v>0.053284</v>
      </c>
      <c r="H43" s="44">
        <v>0.051001</v>
      </c>
      <c r="I43" s="44">
        <v>0.05155</v>
      </c>
      <c r="J43" s="44">
        <f t="shared" si="2"/>
        <v>0.051945</v>
      </c>
      <c r="K43" s="45" t="s">
        <v>71</v>
      </c>
      <c r="L43" s="46">
        <v>1.0</v>
      </c>
      <c r="M43" s="46">
        <v>1.0E-7</v>
      </c>
      <c r="N43" s="45" t="s">
        <v>67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44">
        <v>0.926</v>
      </c>
      <c r="C44" s="44">
        <v>36.740994</v>
      </c>
      <c r="D44" s="44">
        <v>36.603682</v>
      </c>
      <c r="E44" s="44">
        <v>36.667302</v>
      </c>
      <c r="F44" s="44">
        <f t="shared" si="1"/>
        <v>36.67065933</v>
      </c>
      <c r="G44" s="44">
        <v>0.052644</v>
      </c>
      <c r="H44" s="44">
        <v>0.053276</v>
      </c>
      <c r="I44" s="44">
        <v>0.050215</v>
      </c>
      <c r="J44" s="44">
        <f t="shared" si="2"/>
        <v>0.052045</v>
      </c>
      <c r="K44" s="45" t="s">
        <v>71</v>
      </c>
      <c r="L44" s="46">
        <v>1.0</v>
      </c>
      <c r="M44" s="46">
        <v>1.0E-5</v>
      </c>
      <c r="N44" s="45" t="s">
        <v>67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44">
        <v>0.9265</v>
      </c>
      <c r="C45" s="44">
        <v>363.824135</v>
      </c>
      <c r="D45" s="44">
        <v>365.013344</v>
      </c>
      <c r="E45" s="44">
        <v>363.261917</v>
      </c>
      <c r="F45" s="44">
        <f t="shared" si="1"/>
        <v>364.033132</v>
      </c>
      <c r="G45" s="44">
        <v>0.024171</v>
      </c>
      <c r="H45" s="44">
        <v>0.023823</v>
      </c>
      <c r="I45" s="44">
        <v>0.024914</v>
      </c>
      <c r="J45" s="44">
        <f t="shared" si="2"/>
        <v>0.02430266667</v>
      </c>
      <c r="K45" s="45" t="s">
        <v>66</v>
      </c>
      <c r="L45" s="46">
        <v>1.0</v>
      </c>
      <c r="M45" s="46">
        <v>1.0E-6</v>
      </c>
      <c r="N45" s="45" t="s">
        <v>67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44">
        <v>0.9183</v>
      </c>
      <c r="C46" s="44">
        <v>36.70981</v>
      </c>
      <c r="D46" s="44">
        <v>36.659344</v>
      </c>
      <c r="E46" s="44">
        <v>36.731829</v>
      </c>
      <c r="F46" s="44">
        <f t="shared" si="1"/>
        <v>36.70032767</v>
      </c>
      <c r="G46" s="44">
        <v>0.04946</v>
      </c>
      <c r="H46" s="44">
        <v>0.0502</v>
      </c>
      <c r="I46" s="44">
        <v>0.049145</v>
      </c>
      <c r="J46" s="44">
        <f t="shared" si="2"/>
        <v>0.04960166667</v>
      </c>
      <c r="K46" s="45" t="s">
        <v>71</v>
      </c>
      <c r="L46" s="46">
        <v>0.01</v>
      </c>
      <c r="M46" s="46">
        <v>1.0E-4</v>
      </c>
      <c r="N46" s="45" t="s">
        <v>67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44">
        <v>0.9184</v>
      </c>
      <c r="C47" s="44">
        <v>16.330401</v>
      </c>
      <c r="D47" s="44">
        <v>16.387526</v>
      </c>
      <c r="E47" s="44">
        <v>16.477534</v>
      </c>
      <c r="F47" s="44">
        <f t="shared" si="1"/>
        <v>16.398487</v>
      </c>
      <c r="G47" s="44">
        <v>0.022141</v>
      </c>
      <c r="H47" s="44">
        <v>0.022118</v>
      </c>
      <c r="I47" s="44">
        <v>0.02223</v>
      </c>
      <c r="J47" s="44">
        <f t="shared" si="2"/>
        <v>0.022163</v>
      </c>
      <c r="K47" s="45" t="s">
        <v>68</v>
      </c>
      <c r="L47" s="46">
        <v>0.01</v>
      </c>
      <c r="M47" s="46">
        <v>0.01</v>
      </c>
      <c r="N47" s="45" t="s">
        <v>67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44">
        <v>0.9254</v>
      </c>
      <c r="C48" s="44">
        <v>47.309816</v>
      </c>
      <c r="D48" s="44">
        <v>47.221922</v>
      </c>
      <c r="E48" s="44">
        <v>47.529912</v>
      </c>
      <c r="F48" s="44">
        <f t="shared" si="1"/>
        <v>47.35388333</v>
      </c>
      <c r="G48" s="44">
        <v>0.022787</v>
      </c>
      <c r="H48" s="44">
        <v>0.023824</v>
      </c>
      <c r="I48" s="44">
        <v>0.022701</v>
      </c>
      <c r="J48" s="44">
        <f t="shared" si="2"/>
        <v>0.023104</v>
      </c>
      <c r="K48" s="45" t="s">
        <v>68</v>
      </c>
      <c r="L48" s="46">
        <v>0.1</v>
      </c>
      <c r="M48" s="46">
        <v>0.001</v>
      </c>
      <c r="N48" s="45" t="s">
        <v>67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55">
        <v>0.9183</v>
      </c>
      <c r="C49" s="55">
        <v>36.863482</v>
      </c>
      <c r="D49" s="55">
        <v>36.626509</v>
      </c>
      <c r="E49" s="55">
        <v>36.948528</v>
      </c>
      <c r="F49" s="55">
        <f t="shared" si="1"/>
        <v>36.81283967</v>
      </c>
      <c r="G49" s="55">
        <v>0.04887</v>
      </c>
      <c r="H49" s="55">
        <v>0.050425</v>
      </c>
      <c r="I49" s="55">
        <v>0.049146</v>
      </c>
      <c r="J49" s="55">
        <f t="shared" si="2"/>
        <v>0.04948033333</v>
      </c>
      <c r="K49" s="56" t="s">
        <v>71</v>
      </c>
      <c r="L49" s="57">
        <v>0.01</v>
      </c>
      <c r="M49" s="57">
        <v>1.0E-7</v>
      </c>
      <c r="N49" s="56" t="s">
        <v>67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3" footer="0.0" header="0.0" left="0.7" right="0.7" top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4" max="4" width="15.14"/>
  </cols>
  <sheetData>
    <row r="1">
      <c r="A1" s="7" t="s">
        <v>72</v>
      </c>
      <c r="B1" s="7" t="s">
        <v>73</v>
      </c>
      <c r="C1" s="58" t="s">
        <v>74</v>
      </c>
      <c r="D1" s="58" t="s">
        <v>75</v>
      </c>
      <c r="E1" s="58" t="s">
        <v>76</v>
      </c>
    </row>
    <row r="2">
      <c r="A2" s="7">
        <v>20.0</v>
      </c>
      <c r="B2" s="7">
        <v>500.0</v>
      </c>
      <c r="C2" s="5">
        <v>3240.0</v>
      </c>
      <c r="E2" s="7">
        <v>99.69</v>
      </c>
    </row>
    <row r="3">
      <c r="A3" s="7">
        <v>12.0</v>
      </c>
      <c r="B3" s="7">
        <v>500.0</v>
      </c>
      <c r="C3" s="7">
        <v>1552.0</v>
      </c>
      <c r="E3" s="7">
        <v>98.97</v>
      </c>
    </row>
    <row r="4">
      <c r="A4" s="7">
        <v>12.0</v>
      </c>
      <c r="B4" s="7">
        <v>128.0</v>
      </c>
      <c r="C4" s="7">
        <v>1631.0</v>
      </c>
      <c r="E4" s="7">
        <v>99.26</v>
      </c>
    </row>
    <row r="5">
      <c r="A5" s="7">
        <v>1.0</v>
      </c>
      <c r="B5" s="7">
        <v>500.0</v>
      </c>
      <c r="C5" s="7">
        <v>123.0</v>
      </c>
      <c r="E5" s="7">
        <v>93.87</v>
      </c>
    </row>
    <row r="6">
      <c r="A6" s="7">
        <v>1.0</v>
      </c>
      <c r="B6" s="7">
        <v>128.0</v>
      </c>
      <c r="C6" s="7">
        <v>133.0</v>
      </c>
      <c r="E6" s="7">
        <v>97.56</v>
      </c>
    </row>
    <row r="7">
      <c r="A7" s="7">
        <v>1.0</v>
      </c>
      <c r="B7" s="7">
        <v>1000.0</v>
      </c>
      <c r="C7" s="7">
        <v>121.0</v>
      </c>
    </row>
    <row r="8">
      <c r="A8" s="7">
        <v>1.0</v>
      </c>
      <c r="B8" s="7">
        <v>10000.0</v>
      </c>
      <c r="C8" s="7">
        <v>126.0</v>
      </c>
    </row>
    <row r="10">
      <c r="C10" s="3" t="s">
        <v>77</v>
      </c>
    </row>
    <row r="11">
      <c r="A11" s="7">
        <v>3.0</v>
      </c>
      <c r="B11" s="7">
        <v>500.0</v>
      </c>
      <c r="C11" s="59">
        <v>9.0</v>
      </c>
      <c r="D11" s="7">
        <v>1.7</v>
      </c>
      <c r="E11" s="7">
        <v>97.6</v>
      </c>
    </row>
    <row r="12">
      <c r="A12" s="7">
        <v>6.0</v>
      </c>
      <c r="B12" s="7">
        <v>500.0</v>
      </c>
      <c r="C12" s="59">
        <v>24.0</v>
      </c>
      <c r="D12" s="7">
        <v>1.7</v>
      </c>
      <c r="E12" s="7">
        <v>98.5</v>
      </c>
    </row>
    <row r="13">
      <c r="A13" s="7">
        <v>12.0</v>
      </c>
      <c r="B13" s="7">
        <v>500.0</v>
      </c>
      <c r="C13" s="59">
        <v>40.0</v>
      </c>
      <c r="D13" s="7">
        <v>1.7</v>
      </c>
      <c r="E13" s="7">
        <v>98.9</v>
      </c>
    </row>
    <row r="14">
      <c r="A14" s="7">
        <v>18.0</v>
      </c>
      <c r="B14" s="7">
        <v>500.0</v>
      </c>
      <c r="C14" s="7">
        <v>49.0</v>
      </c>
      <c r="D14" s="7">
        <v>1.8</v>
      </c>
      <c r="E14" s="7">
        <v>99.1</v>
      </c>
    </row>
    <row r="15">
      <c r="A15" s="7">
        <v>30.0</v>
      </c>
      <c r="B15" s="7">
        <v>500.0</v>
      </c>
      <c r="C15" s="7">
        <v>80.0</v>
      </c>
      <c r="D15" s="7">
        <v>1.7</v>
      </c>
      <c r="E15" s="7">
        <v>99.2</v>
      </c>
    </row>
    <row r="16">
      <c r="A16" s="7">
        <v>45.0</v>
      </c>
      <c r="B16" s="7">
        <v>500.0</v>
      </c>
      <c r="C16" s="7">
        <v>119.0</v>
      </c>
      <c r="D16" s="7">
        <v>1.7</v>
      </c>
      <c r="E16" s="7">
        <v>99.3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0.14"/>
    <col customWidth="1" min="2" max="2" width="19.0"/>
    <col customWidth="1" min="3" max="3" width="33.71"/>
  </cols>
  <sheetData>
    <row r="1">
      <c r="A1" s="60" t="s">
        <v>78</v>
      </c>
      <c r="B1" s="60" t="s">
        <v>79</v>
      </c>
      <c r="C1" s="60" t="s">
        <v>80</v>
      </c>
      <c r="D1" s="61"/>
    </row>
    <row r="2">
      <c r="A2" s="61" t="s">
        <v>81</v>
      </c>
      <c r="B2" s="61" t="s">
        <v>82</v>
      </c>
      <c r="C2" s="62">
        <v>0.0922</v>
      </c>
      <c r="D2" s="61"/>
    </row>
    <row r="3">
      <c r="A3" s="61" t="s">
        <v>83</v>
      </c>
      <c r="B3" s="61" t="s">
        <v>84</v>
      </c>
      <c r="C3" s="62">
        <v>0.5987</v>
      </c>
      <c r="D3" s="61"/>
    </row>
    <row r="4">
      <c r="A4" s="61" t="s">
        <v>85</v>
      </c>
      <c r="B4" s="61" t="s">
        <v>86</v>
      </c>
      <c r="C4" s="63">
        <v>0.9831</v>
      </c>
      <c r="D4" s="61"/>
    </row>
    <row r="5">
      <c r="A5" s="61" t="s">
        <v>87</v>
      </c>
      <c r="B5" s="61" t="s">
        <v>86</v>
      </c>
      <c r="C5" s="62">
        <v>0.974</v>
      </c>
      <c r="D5" s="61"/>
    </row>
    <row r="6">
      <c r="A6" s="61" t="s">
        <v>88</v>
      </c>
      <c r="B6" s="61" t="s">
        <v>86</v>
      </c>
      <c r="C6" s="64">
        <v>0.9819</v>
      </c>
      <c r="D6" s="61"/>
    </row>
    <row r="7">
      <c r="A7" s="61" t="s">
        <v>89</v>
      </c>
      <c r="B7" s="61" t="s">
        <v>90</v>
      </c>
      <c r="C7" s="62">
        <v>0.976</v>
      </c>
      <c r="D7" s="61"/>
    </row>
    <row r="8">
      <c r="A8" s="61" t="s">
        <v>91</v>
      </c>
      <c r="B8" s="61" t="s">
        <v>90</v>
      </c>
      <c r="C8" s="62">
        <v>0.9762</v>
      </c>
      <c r="D8" s="61"/>
    </row>
    <row r="9">
      <c r="A9" s="61" t="s">
        <v>92</v>
      </c>
      <c r="B9" s="61" t="s">
        <v>93</v>
      </c>
      <c r="C9" s="62">
        <v>0.5445</v>
      </c>
      <c r="D9" s="61"/>
    </row>
    <row r="10">
      <c r="A10" s="61" t="s">
        <v>94</v>
      </c>
      <c r="B10" s="61" t="s">
        <v>95</v>
      </c>
      <c r="C10" s="63">
        <v>0.9808</v>
      </c>
      <c r="D10" s="61"/>
    </row>
    <row r="11">
      <c r="A11" s="61" t="s">
        <v>96</v>
      </c>
      <c r="B11" s="61" t="s">
        <v>97</v>
      </c>
      <c r="C11" s="62">
        <v>0.9414</v>
      </c>
      <c r="D11" s="61"/>
    </row>
    <row r="12">
      <c r="A12" s="61" t="s">
        <v>91</v>
      </c>
      <c r="B12" s="61" t="s">
        <v>98</v>
      </c>
      <c r="C12" s="62">
        <v>0.978</v>
      </c>
      <c r="D12" s="61"/>
    </row>
    <row r="13">
      <c r="A13" s="61" t="s">
        <v>99</v>
      </c>
      <c r="B13" s="61" t="s">
        <v>100</v>
      </c>
      <c r="C13" s="62">
        <v>0.973</v>
      </c>
      <c r="D13" s="61"/>
    </row>
    <row r="14">
      <c r="A14" s="61" t="s">
        <v>89</v>
      </c>
      <c r="B14" s="61" t="s">
        <v>100</v>
      </c>
      <c r="C14" s="63">
        <v>0.9805</v>
      </c>
      <c r="D14" s="61"/>
    </row>
    <row r="15">
      <c r="A15" s="61" t="s">
        <v>101</v>
      </c>
      <c r="B15" s="61" t="s">
        <v>100</v>
      </c>
      <c r="C15" s="62">
        <v>0.9757</v>
      </c>
      <c r="D15" s="61"/>
    </row>
    <row r="16">
      <c r="A16" s="61"/>
      <c r="B16" s="61"/>
      <c r="C16" s="61"/>
      <c r="D16" s="61"/>
    </row>
    <row r="17">
      <c r="A17" s="61"/>
      <c r="B17" s="61"/>
      <c r="C17" s="61"/>
      <c r="D17" s="61"/>
    </row>
    <row r="18">
      <c r="A18" s="61"/>
      <c r="B18" s="61"/>
      <c r="C18" s="61"/>
      <c r="D18" s="61"/>
    </row>
    <row r="19">
      <c r="A19" s="61"/>
      <c r="B19" s="61"/>
      <c r="C19" s="61"/>
      <c r="D19" s="61"/>
    </row>
    <row r="20">
      <c r="A20" s="61"/>
      <c r="B20" s="61"/>
      <c r="C20" s="61"/>
      <c r="D20" s="61"/>
    </row>
    <row r="21">
      <c r="A21" s="61"/>
      <c r="B21" s="61"/>
      <c r="C21" s="61"/>
      <c r="D21" s="6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7.43"/>
    <col customWidth="1" min="4" max="7" width="11.43"/>
    <col customWidth="1" min="8" max="8" width="12.57"/>
    <col customWidth="1" min="9" max="11" width="10.71"/>
    <col customWidth="1" min="12" max="12" width="11.86"/>
    <col customWidth="1" min="13" max="15" width="10.29"/>
    <col customWidth="1" min="16" max="16" width="12.14"/>
    <col customWidth="1" min="17" max="17" width="27.14"/>
  </cols>
  <sheetData>
    <row r="1">
      <c r="A1" s="65" t="s">
        <v>102</v>
      </c>
      <c r="B1" s="58" t="s">
        <v>103</v>
      </c>
      <c r="C1" s="58" t="s">
        <v>104</v>
      </c>
      <c r="D1" s="58" t="s">
        <v>105</v>
      </c>
      <c r="E1" s="58" t="s">
        <v>25</v>
      </c>
      <c r="F1" s="58" t="s">
        <v>26</v>
      </c>
      <c r="G1" s="58" t="s">
        <v>27</v>
      </c>
      <c r="H1" s="7" t="s">
        <v>106</v>
      </c>
      <c r="I1" s="58" t="s">
        <v>29</v>
      </c>
      <c r="J1" s="58" t="s">
        <v>30</v>
      </c>
      <c r="K1" s="58" t="s">
        <v>31</v>
      </c>
      <c r="L1" s="7" t="s">
        <v>107</v>
      </c>
      <c r="M1" s="58" t="s">
        <v>21</v>
      </c>
      <c r="N1" s="58" t="s">
        <v>22</v>
      </c>
      <c r="O1" s="58" t="s">
        <v>23</v>
      </c>
      <c r="P1" s="7" t="s">
        <v>108</v>
      </c>
    </row>
    <row r="2">
      <c r="A2" s="65"/>
      <c r="B2" s="66"/>
      <c r="C2" s="66"/>
      <c r="D2" s="66"/>
      <c r="E2" s="66"/>
      <c r="F2" s="66"/>
      <c r="I2" s="66"/>
      <c r="J2" s="66"/>
      <c r="M2" s="66"/>
      <c r="N2" s="66"/>
    </row>
    <row r="3">
      <c r="A3" s="65">
        <v>1.0</v>
      </c>
      <c r="B3" s="65">
        <v>32.0</v>
      </c>
      <c r="C3" s="65">
        <v>128.0</v>
      </c>
      <c r="D3" s="65">
        <v>5.0</v>
      </c>
      <c r="E3" s="65">
        <v>8.57</v>
      </c>
      <c r="F3" s="65">
        <v>6.79</v>
      </c>
      <c r="G3" s="7">
        <v>7.0</v>
      </c>
      <c r="H3" s="67">
        <f t="shared" ref="H3:H6" si="1">(E3+F3+G3)/3</f>
        <v>7.453333333</v>
      </c>
      <c r="I3" s="65">
        <v>0.62</v>
      </c>
      <c r="J3" s="65">
        <v>0.628</v>
      </c>
      <c r="K3" s="7">
        <v>0.6</v>
      </c>
      <c r="L3" s="67">
        <f t="shared" ref="L3:L6" si="2">(I3+J3+K3)/3</f>
        <v>0.616</v>
      </c>
      <c r="M3" s="65">
        <v>0.886</v>
      </c>
      <c r="N3" s="65">
        <v>0.887</v>
      </c>
      <c r="O3" s="7">
        <v>0.89</v>
      </c>
      <c r="P3" s="68">
        <f t="shared" ref="P3:P6" si="3">(M3+N3+O3)/3</f>
        <v>0.8876666667</v>
      </c>
    </row>
    <row r="4">
      <c r="A4" s="65">
        <v>2.0</v>
      </c>
      <c r="B4" s="65">
        <v>32.0</v>
      </c>
      <c r="C4" s="65">
        <v>128.0</v>
      </c>
      <c r="D4" s="65">
        <v>5.0</v>
      </c>
      <c r="E4" s="65">
        <v>7.56</v>
      </c>
      <c r="F4" s="65">
        <v>7.5</v>
      </c>
      <c r="G4" s="7">
        <v>7.54</v>
      </c>
      <c r="H4" s="67">
        <f t="shared" si="1"/>
        <v>7.533333333</v>
      </c>
      <c r="I4" s="65">
        <v>0.631</v>
      </c>
      <c r="J4" s="65">
        <v>0.643</v>
      </c>
      <c r="K4" s="7">
        <v>0.658</v>
      </c>
      <c r="L4" s="67">
        <f t="shared" si="2"/>
        <v>0.644</v>
      </c>
      <c r="M4" s="65">
        <v>0.811</v>
      </c>
      <c r="N4" s="65">
        <v>0.795</v>
      </c>
      <c r="O4" s="7">
        <v>0.803</v>
      </c>
      <c r="P4" s="68">
        <f t="shared" si="3"/>
        <v>0.803</v>
      </c>
    </row>
    <row r="5">
      <c r="A5" s="7">
        <v>3.0</v>
      </c>
      <c r="B5" s="65">
        <v>32.0</v>
      </c>
      <c r="C5" s="65">
        <v>128.0</v>
      </c>
      <c r="D5" s="65">
        <v>5.0</v>
      </c>
      <c r="E5" s="7">
        <v>7.95</v>
      </c>
      <c r="F5" s="7">
        <v>7.945</v>
      </c>
      <c r="G5" s="7">
        <v>7.9</v>
      </c>
      <c r="H5" s="67">
        <f t="shared" si="1"/>
        <v>7.931666667</v>
      </c>
      <c r="I5" s="7">
        <v>0.705</v>
      </c>
      <c r="J5" s="7">
        <v>0.656</v>
      </c>
      <c r="K5" s="7">
        <v>0.639</v>
      </c>
      <c r="L5" s="67">
        <f t="shared" si="2"/>
        <v>0.6666666667</v>
      </c>
      <c r="M5" s="7">
        <v>0.412</v>
      </c>
      <c r="N5" s="7">
        <v>0.501</v>
      </c>
      <c r="O5" s="7">
        <v>0.42</v>
      </c>
      <c r="P5" s="68">
        <f t="shared" si="3"/>
        <v>0.4443333333</v>
      </c>
    </row>
    <row r="6">
      <c r="A6" s="7">
        <v>4.0</v>
      </c>
      <c r="B6" s="65">
        <v>32.0</v>
      </c>
      <c r="C6" s="65">
        <v>128.0</v>
      </c>
      <c r="D6" s="65">
        <v>5.0</v>
      </c>
      <c r="E6" s="7">
        <v>8.45</v>
      </c>
      <c r="F6" s="7">
        <v>8.95</v>
      </c>
      <c r="G6" s="7">
        <v>8.41</v>
      </c>
      <c r="H6" s="67">
        <f t="shared" si="1"/>
        <v>8.603333333</v>
      </c>
      <c r="I6" s="7">
        <v>0.679</v>
      </c>
      <c r="J6" s="7">
        <v>0.759</v>
      </c>
      <c r="K6" s="7">
        <v>0.671</v>
      </c>
      <c r="L6" s="67">
        <f t="shared" si="2"/>
        <v>0.703</v>
      </c>
      <c r="M6" s="7">
        <v>0.113</v>
      </c>
      <c r="N6" s="7">
        <v>0.113</v>
      </c>
      <c r="O6" s="7">
        <v>0.113</v>
      </c>
      <c r="P6" s="68">
        <f t="shared" si="3"/>
        <v>0.113</v>
      </c>
    </row>
    <row r="7">
      <c r="A7" s="69"/>
      <c r="H7" s="67"/>
      <c r="L7" s="67"/>
      <c r="P7" s="68"/>
    </row>
    <row r="8">
      <c r="A8" s="65">
        <v>1.0</v>
      </c>
      <c r="B8" s="65">
        <v>32.0</v>
      </c>
      <c r="C8" s="65">
        <v>128.0</v>
      </c>
      <c r="D8" s="65">
        <v>40.0</v>
      </c>
      <c r="E8" s="65">
        <v>52.2</v>
      </c>
      <c r="F8" s="65">
        <v>52.6</v>
      </c>
      <c r="G8" s="7">
        <v>52.5</v>
      </c>
      <c r="H8" s="67">
        <f t="shared" ref="H8:H11" si="4">(E8+F8+G8)/3</f>
        <v>52.43333333</v>
      </c>
      <c r="I8" s="65">
        <v>0.655</v>
      </c>
      <c r="J8" s="65">
        <v>0.612</v>
      </c>
      <c r="K8" s="7">
        <v>0.619</v>
      </c>
      <c r="L8" s="67">
        <f t="shared" ref="L8:L11" si="5">(I8+J8+K8)/3</f>
        <v>0.6286666667</v>
      </c>
      <c r="M8" s="65">
        <v>0.925</v>
      </c>
      <c r="N8" s="65">
        <v>0.929</v>
      </c>
      <c r="O8" s="7">
        <v>0.924</v>
      </c>
      <c r="P8" s="68">
        <f t="shared" ref="P8:P11" si="6">(M8+N8+O8)/3</f>
        <v>0.926</v>
      </c>
    </row>
    <row r="9">
      <c r="A9" s="65">
        <v>2.0</v>
      </c>
      <c r="B9" s="65">
        <v>32.0</v>
      </c>
      <c r="C9" s="65">
        <v>128.0</v>
      </c>
      <c r="D9" s="65">
        <v>40.0</v>
      </c>
      <c r="E9" s="65">
        <v>56.7</v>
      </c>
      <c r="F9" s="65">
        <v>57.0</v>
      </c>
      <c r="G9" s="7">
        <v>57.7</v>
      </c>
      <c r="H9" s="67">
        <f t="shared" si="4"/>
        <v>57.13333333</v>
      </c>
      <c r="I9" s="65">
        <v>0.633</v>
      </c>
      <c r="J9" s="65">
        <v>0.622</v>
      </c>
      <c r="K9" s="7">
        <v>0.671</v>
      </c>
      <c r="L9" s="67">
        <f t="shared" si="5"/>
        <v>0.642</v>
      </c>
      <c r="M9" s="65">
        <v>0.92</v>
      </c>
      <c r="N9" s="65">
        <v>0.918</v>
      </c>
      <c r="O9" s="7">
        <v>0.918</v>
      </c>
      <c r="P9" s="68">
        <f t="shared" si="6"/>
        <v>0.9186666667</v>
      </c>
    </row>
    <row r="10">
      <c r="A10" s="7">
        <v>3.0</v>
      </c>
      <c r="B10" s="65">
        <v>32.0</v>
      </c>
      <c r="C10" s="65">
        <v>128.0</v>
      </c>
      <c r="D10" s="65">
        <v>40.0</v>
      </c>
      <c r="E10" s="65">
        <v>61.0</v>
      </c>
      <c r="F10" s="65">
        <v>61.5</v>
      </c>
      <c r="G10" s="7">
        <v>61.8</v>
      </c>
      <c r="H10" s="67">
        <f t="shared" si="4"/>
        <v>61.43333333</v>
      </c>
      <c r="I10" s="65">
        <v>0.638</v>
      </c>
      <c r="J10" s="65">
        <v>0.658</v>
      </c>
      <c r="K10" s="7">
        <v>0.693</v>
      </c>
      <c r="L10" s="67">
        <f t="shared" si="5"/>
        <v>0.663</v>
      </c>
      <c r="M10" s="65">
        <v>0.89</v>
      </c>
      <c r="N10" s="65">
        <v>0.892</v>
      </c>
      <c r="O10" s="7">
        <v>0.895</v>
      </c>
      <c r="P10" s="68">
        <f t="shared" si="6"/>
        <v>0.8923333333</v>
      </c>
    </row>
    <row r="11">
      <c r="A11" s="7">
        <v>4.0</v>
      </c>
      <c r="B11" s="65">
        <v>32.0</v>
      </c>
      <c r="C11" s="65">
        <v>128.0</v>
      </c>
      <c r="D11" s="65">
        <v>40.0</v>
      </c>
      <c r="E11" s="65">
        <v>66.2</v>
      </c>
      <c r="F11" s="65">
        <v>66.2</v>
      </c>
      <c r="G11" s="7">
        <v>65.4</v>
      </c>
      <c r="H11" s="67">
        <f t="shared" si="4"/>
        <v>65.93333333</v>
      </c>
      <c r="I11" s="65">
        <v>0.666</v>
      </c>
      <c r="J11" s="65">
        <v>0.667</v>
      </c>
      <c r="K11" s="7">
        <v>0.676</v>
      </c>
      <c r="L11" s="67">
        <f t="shared" si="5"/>
        <v>0.6696666667</v>
      </c>
      <c r="M11" s="65">
        <v>0.729</v>
      </c>
      <c r="N11" s="65">
        <v>0.641</v>
      </c>
      <c r="O11" s="7">
        <v>0.661</v>
      </c>
      <c r="P11" s="68">
        <f t="shared" si="6"/>
        <v>0.677</v>
      </c>
    </row>
    <row r="12">
      <c r="A12" s="7"/>
      <c r="H12" s="67"/>
      <c r="L12" s="67"/>
      <c r="P12" s="68"/>
    </row>
    <row r="13">
      <c r="A13" s="7">
        <v>1.0</v>
      </c>
      <c r="B13" s="7">
        <v>64.0</v>
      </c>
      <c r="C13" s="7">
        <v>128.0</v>
      </c>
      <c r="D13" s="7">
        <v>5.0</v>
      </c>
      <c r="E13" s="7">
        <v>6.96</v>
      </c>
      <c r="F13" s="7">
        <v>6.85</v>
      </c>
      <c r="G13" s="7">
        <v>6.85</v>
      </c>
      <c r="H13" s="67">
        <f t="shared" ref="H13:H18" si="7">(E13+F13+G13)/3</f>
        <v>6.886666667</v>
      </c>
      <c r="I13" s="7">
        <v>0.625</v>
      </c>
      <c r="J13" s="7">
        <v>0.618</v>
      </c>
      <c r="K13" s="7">
        <v>0.613</v>
      </c>
      <c r="L13" s="67">
        <f t="shared" ref="L13:L18" si="8">(I13+J13+K13)/3</f>
        <v>0.6186666667</v>
      </c>
      <c r="M13" s="7">
        <v>0.909</v>
      </c>
      <c r="N13" s="7">
        <v>0.905</v>
      </c>
      <c r="O13" s="7">
        <v>0.908</v>
      </c>
      <c r="P13" s="68">
        <f t="shared" ref="P13:P18" si="9">(M13+N13+O13)/3</f>
        <v>0.9073333333</v>
      </c>
    </row>
    <row r="14">
      <c r="A14" s="7">
        <v>1.0</v>
      </c>
      <c r="B14" s="7">
        <v>128.0</v>
      </c>
      <c r="C14" s="7">
        <v>128.0</v>
      </c>
      <c r="D14" s="7">
        <v>5.0</v>
      </c>
      <c r="E14" s="7">
        <v>7.05</v>
      </c>
      <c r="F14" s="7">
        <v>6.91</v>
      </c>
      <c r="G14" s="7">
        <v>6.84</v>
      </c>
      <c r="H14" s="67">
        <f t="shared" si="7"/>
        <v>6.933333333</v>
      </c>
      <c r="I14" s="7">
        <v>0.695</v>
      </c>
      <c r="J14" s="7">
        <v>0.623</v>
      </c>
      <c r="K14" s="7">
        <v>0.638</v>
      </c>
      <c r="L14" s="67">
        <f t="shared" si="8"/>
        <v>0.652</v>
      </c>
      <c r="M14" s="7">
        <v>0.917</v>
      </c>
      <c r="N14" s="7">
        <v>0.916</v>
      </c>
      <c r="O14" s="7">
        <v>0.915</v>
      </c>
      <c r="P14" s="68">
        <f t="shared" si="9"/>
        <v>0.916</v>
      </c>
    </row>
    <row r="15">
      <c r="A15" s="7">
        <v>1.0</v>
      </c>
      <c r="B15" s="7">
        <v>256.0</v>
      </c>
      <c r="C15" s="7">
        <v>128.0</v>
      </c>
      <c r="D15" s="7">
        <v>5.0</v>
      </c>
      <c r="E15" s="7">
        <v>7.07</v>
      </c>
      <c r="F15" s="7">
        <v>7.01</v>
      </c>
      <c r="G15" s="7">
        <v>7.14</v>
      </c>
      <c r="H15" s="67">
        <f t="shared" si="7"/>
        <v>7.073333333</v>
      </c>
      <c r="I15" s="7">
        <v>0.64</v>
      </c>
      <c r="J15" s="7">
        <v>0.617</v>
      </c>
      <c r="K15" s="7">
        <v>0.681</v>
      </c>
      <c r="L15" s="67">
        <f t="shared" si="8"/>
        <v>0.646</v>
      </c>
      <c r="M15" s="7">
        <v>0.925</v>
      </c>
      <c r="N15" s="7">
        <v>0.925</v>
      </c>
      <c r="O15" s="7">
        <v>0.927</v>
      </c>
      <c r="P15" s="68">
        <f t="shared" si="9"/>
        <v>0.9256666667</v>
      </c>
    </row>
    <row r="16">
      <c r="A16" s="7">
        <v>1.0</v>
      </c>
      <c r="B16" s="7">
        <v>512.0</v>
      </c>
      <c r="C16" s="7">
        <v>128.0</v>
      </c>
      <c r="D16" s="7">
        <v>5.0</v>
      </c>
      <c r="E16" s="7">
        <v>7.88</v>
      </c>
      <c r="F16" s="7">
        <v>7.55</v>
      </c>
      <c r="G16" s="7">
        <v>7.72</v>
      </c>
      <c r="H16" s="67">
        <f t="shared" si="7"/>
        <v>7.716666667</v>
      </c>
      <c r="I16" s="7">
        <v>0.703</v>
      </c>
      <c r="J16" s="7">
        <v>0.688</v>
      </c>
      <c r="K16" s="7">
        <v>0.652</v>
      </c>
      <c r="L16" s="67">
        <f t="shared" si="8"/>
        <v>0.681</v>
      </c>
      <c r="M16" s="7">
        <v>0.933</v>
      </c>
      <c r="N16" s="7">
        <v>0.936</v>
      </c>
      <c r="O16" s="7">
        <v>0.934</v>
      </c>
      <c r="P16" s="68">
        <f t="shared" si="9"/>
        <v>0.9343333333</v>
      </c>
    </row>
    <row r="17">
      <c r="A17" s="7">
        <v>1.0</v>
      </c>
      <c r="B17" s="7">
        <v>1024.0</v>
      </c>
      <c r="C17" s="7">
        <v>128.0</v>
      </c>
      <c r="D17" s="7">
        <v>5.0</v>
      </c>
      <c r="E17" s="7">
        <v>8.57</v>
      </c>
      <c r="F17" s="7">
        <v>8.54</v>
      </c>
      <c r="G17" s="7">
        <v>8.46</v>
      </c>
      <c r="H17" s="67">
        <f t="shared" si="7"/>
        <v>8.523333333</v>
      </c>
      <c r="I17" s="7">
        <v>0.715</v>
      </c>
      <c r="J17" s="7">
        <v>0.725</v>
      </c>
      <c r="K17" s="7">
        <v>0.692</v>
      </c>
      <c r="L17" s="67">
        <f t="shared" si="8"/>
        <v>0.7106666667</v>
      </c>
      <c r="M17" s="7">
        <v>0.942</v>
      </c>
      <c r="N17" s="7">
        <v>0.941</v>
      </c>
      <c r="O17" s="7">
        <v>0.942</v>
      </c>
      <c r="P17" s="68">
        <f t="shared" si="9"/>
        <v>0.9416666667</v>
      </c>
    </row>
    <row r="18">
      <c r="A18" s="7">
        <v>1.0</v>
      </c>
      <c r="B18" s="7">
        <v>2048.0</v>
      </c>
      <c r="C18" s="7">
        <v>128.0</v>
      </c>
      <c r="D18" s="7">
        <v>5.0</v>
      </c>
      <c r="E18" s="7">
        <v>9.73</v>
      </c>
      <c r="F18" s="7">
        <v>9.7</v>
      </c>
      <c r="G18" s="7">
        <v>9.85</v>
      </c>
      <c r="H18" s="67">
        <f t="shared" si="7"/>
        <v>9.76</v>
      </c>
      <c r="I18" s="7">
        <v>0.738</v>
      </c>
      <c r="J18" s="7">
        <v>0.71</v>
      </c>
      <c r="K18" s="7">
        <v>0.724</v>
      </c>
      <c r="L18" s="67">
        <f t="shared" si="8"/>
        <v>0.724</v>
      </c>
      <c r="M18" s="7">
        <v>0.949</v>
      </c>
      <c r="N18" s="7">
        <v>0.95</v>
      </c>
      <c r="O18" s="7">
        <v>0.948</v>
      </c>
      <c r="P18" s="68">
        <f t="shared" si="9"/>
        <v>0.949</v>
      </c>
    </row>
    <row r="19">
      <c r="H19" s="67"/>
      <c r="L19" s="67"/>
      <c r="P19" s="68"/>
    </row>
    <row r="20">
      <c r="A20" s="7">
        <v>1.0</v>
      </c>
      <c r="B20" s="7">
        <v>2048.0</v>
      </c>
      <c r="C20" s="7">
        <v>16.0</v>
      </c>
      <c r="D20" s="7">
        <v>5.0</v>
      </c>
      <c r="E20" s="7">
        <v>41.1</v>
      </c>
      <c r="F20" s="7">
        <v>41.4</v>
      </c>
      <c r="G20" s="7">
        <v>42.6</v>
      </c>
      <c r="H20" s="67">
        <f>(E20+F20+G20)/3</f>
        <v>41.7</v>
      </c>
      <c r="I20" s="7">
        <v>0.494</v>
      </c>
      <c r="J20" s="7">
        <v>0.486</v>
      </c>
      <c r="K20" s="7">
        <v>0.511</v>
      </c>
      <c r="L20" s="67">
        <f>(I20+J20+K20)/3</f>
        <v>0.497</v>
      </c>
      <c r="M20" s="7">
        <v>0.959</v>
      </c>
      <c r="N20" s="7">
        <v>0.962</v>
      </c>
      <c r="O20" s="7">
        <v>0.957</v>
      </c>
      <c r="P20" s="68">
        <f>(M20+N20+O20)/3</f>
        <v>0.9593333333</v>
      </c>
    </row>
    <row r="21">
      <c r="H21" s="67"/>
      <c r="L21" s="67"/>
      <c r="P21" s="68"/>
    </row>
    <row r="22">
      <c r="Q22" s="7" t="s">
        <v>109</v>
      </c>
    </row>
    <row r="23">
      <c r="A23" s="7">
        <v>1.0</v>
      </c>
      <c r="B23" s="70">
        <v>4588.0</v>
      </c>
      <c r="C23" s="70">
        <v>57.0</v>
      </c>
      <c r="D23" s="70">
        <v>8.0</v>
      </c>
      <c r="H23" s="67"/>
      <c r="L23" s="67"/>
      <c r="P23" s="71">
        <v>0.971099972724914</v>
      </c>
      <c r="Q23" s="7">
        <v>1.0</v>
      </c>
    </row>
    <row r="24">
      <c r="A24" s="7">
        <v>1.0</v>
      </c>
      <c r="B24" s="70">
        <v>4855.0</v>
      </c>
      <c r="C24" s="70">
        <v>154.0</v>
      </c>
      <c r="D24" s="70">
        <v>3.0</v>
      </c>
      <c r="P24" s="72">
        <v>0.951799988746643</v>
      </c>
      <c r="Q24" s="7">
        <v>2.0</v>
      </c>
    </row>
    <row r="25">
      <c r="A25" s="73">
        <v>1.0</v>
      </c>
      <c r="B25" s="73">
        <v>100000.0</v>
      </c>
      <c r="C25" s="73">
        <v>60.0</v>
      </c>
      <c r="D25" s="73">
        <v>3.0</v>
      </c>
      <c r="E25" s="70">
        <v>90.9389791488647</v>
      </c>
      <c r="F25" s="7">
        <v>91.0285668373107</v>
      </c>
      <c r="G25" s="70">
        <v>91.4245944023132</v>
      </c>
      <c r="H25" s="74">
        <f t="shared" ref="H25:H26" si="10">SUM(E25:G25)/3</f>
        <v>91.13071346</v>
      </c>
      <c r="I25" s="70">
        <v>0.900261878967285</v>
      </c>
      <c r="J25" s="70">
        <v>0.902788400650024</v>
      </c>
      <c r="K25" s="70">
        <v>0.863954544067382</v>
      </c>
      <c r="L25" s="74">
        <f t="shared" ref="L25:L26" si="11">SUM(I25:K25)/3</f>
        <v>0.8890016079</v>
      </c>
      <c r="M25" s="70">
        <v>0.98030000925064</v>
      </c>
      <c r="N25" s="70">
        <v>0.980499982833862</v>
      </c>
      <c r="O25" s="70">
        <v>0.980599999427795</v>
      </c>
      <c r="P25" s="74">
        <f t="shared" ref="P25:P26" si="12">SUM(M25:O25)/3</f>
        <v>0.9804666638</v>
      </c>
      <c r="Q25" s="7">
        <v>3.0</v>
      </c>
    </row>
    <row r="26">
      <c r="A26" s="75">
        <v>2.0</v>
      </c>
      <c r="B26" s="76">
        <v>4909.0</v>
      </c>
      <c r="C26" s="76">
        <v>17.0</v>
      </c>
      <c r="D26" s="76">
        <v>6.0</v>
      </c>
      <c r="E26" s="70">
        <v>53.282371520996</v>
      </c>
      <c r="F26" s="70">
        <v>106.010881900787</v>
      </c>
      <c r="G26" s="70">
        <v>106.291103124618</v>
      </c>
      <c r="H26" s="74">
        <f t="shared" si="10"/>
        <v>88.52811885</v>
      </c>
      <c r="I26" s="70">
        <v>0.627355337142944</v>
      </c>
      <c r="J26" s="70">
        <v>0.654608011245727</v>
      </c>
      <c r="K26" s="70">
        <v>0.63174033164978</v>
      </c>
      <c r="L26" s="74">
        <f t="shared" si="11"/>
        <v>0.6379012267</v>
      </c>
      <c r="M26" s="70">
        <v>0.952099978923797</v>
      </c>
      <c r="N26" s="70">
        <v>0.971499979496002</v>
      </c>
      <c r="O26" s="70">
        <v>0.966600000858306</v>
      </c>
      <c r="P26" s="77">
        <f t="shared" si="12"/>
        <v>0.9633999864</v>
      </c>
      <c r="Q26" s="7">
        <v>1.0</v>
      </c>
    </row>
    <row r="32">
      <c r="E32" s="70"/>
      <c r="F32" s="70"/>
      <c r="G32" s="70"/>
      <c r="I32" s="70"/>
      <c r="J32" s="70"/>
      <c r="K32" s="70"/>
      <c r="M32" s="70"/>
      <c r="N32" s="70"/>
      <c r="O32" s="70"/>
    </row>
    <row r="33">
      <c r="E33" s="70"/>
      <c r="F33" s="70"/>
      <c r="G33" s="70"/>
      <c r="I33" s="70"/>
      <c r="J33" s="70"/>
      <c r="K33" s="70"/>
      <c r="M33" s="70"/>
      <c r="N33" s="70"/>
      <c r="O33" s="70"/>
      <c r="P33" s="7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8.43"/>
    <col customWidth="1" min="3" max="3" width="32.0"/>
    <col customWidth="1" min="4" max="4" width="30.29"/>
  </cols>
  <sheetData>
    <row r="1">
      <c r="A1" s="79" t="s">
        <v>55</v>
      </c>
      <c r="B1" s="79" t="s">
        <v>110</v>
      </c>
      <c r="C1" s="79" t="s">
        <v>111</v>
      </c>
      <c r="D1" s="79" t="s">
        <v>112</v>
      </c>
      <c r="E1" s="79" t="s">
        <v>8</v>
      </c>
    </row>
    <row r="2">
      <c r="A2" s="80">
        <v>1.0</v>
      </c>
      <c r="B2" s="80" t="s">
        <v>113</v>
      </c>
      <c r="C2" s="81"/>
      <c r="D2" s="81"/>
      <c r="E2" s="82">
        <v>0.9872</v>
      </c>
    </row>
    <row r="3">
      <c r="A3" s="80">
        <v>2.0</v>
      </c>
      <c r="B3" s="80" t="s">
        <v>114</v>
      </c>
      <c r="C3" s="83">
        <v>57.27</v>
      </c>
      <c r="D3" s="83">
        <v>1.04</v>
      </c>
      <c r="E3" s="83">
        <v>0.9831</v>
      </c>
    </row>
    <row r="4">
      <c r="A4" s="80">
        <v>3.0</v>
      </c>
      <c r="B4" s="80" t="s">
        <v>115</v>
      </c>
      <c r="C4" s="83">
        <v>354.971</v>
      </c>
      <c r="D4" s="83">
        <v>94.801</v>
      </c>
      <c r="E4" s="83">
        <v>0.9788</v>
      </c>
    </row>
    <row r="5">
      <c r="A5" s="80">
        <v>4.0</v>
      </c>
      <c r="B5" s="80" t="s">
        <v>20</v>
      </c>
      <c r="C5" s="83">
        <v>47.4538</v>
      </c>
      <c r="D5" s="83">
        <v>0.353</v>
      </c>
      <c r="E5" s="83">
        <v>0.972</v>
      </c>
    </row>
    <row r="6">
      <c r="A6" s="80">
        <v>5.0</v>
      </c>
      <c r="B6" s="80" t="s">
        <v>116</v>
      </c>
      <c r="C6" s="83">
        <v>0.576</v>
      </c>
      <c r="D6" s="83">
        <v>35.238</v>
      </c>
      <c r="E6" s="83">
        <v>0.9709</v>
      </c>
    </row>
    <row r="7">
      <c r="A7" s="80">
        <v>6.0</v>
      </c>
      <c r="B7" s="80" t="s">
        <v>117</v>
      </c>
      <c r="C7" s="83">
        <v>41.7</v>
      </c>
      <c r="D7" s="83">
        <v>0.5</v>
      </c>
      <c r="E7" s="83">
        <v>0.9593</v>
      </c>
    </row>
    <row r="8">
      <c r="A8" s="84">
        <v>7.0</v>
      </c>
      <c r="B8" s="84" t="s">
        <v>61</v>
      </c>
      <c r="C8" s="83">
        <v>58.9474</v>
      </c>
      <c r="D8" s="83">
        <v>0.0221</v>
      </c>
      <c r="E8" s="83">
        <v>0.9276</v>
      </c>
    </row>
    <row r="9">
      <c r="A9" s="80">
        <v>8.0</v>
      </c>
      <c r="B9" s="80" t="s">
        <v>118</v>
      </c>
      <c r="C9" s="85">
        <v>145.0</v>
      </c>
      <c r="D9" s="85">
        <v>0.5</v>
      </c>
      <c r="E9" s="86">
        <v>0.963</v>
      </c>
    </row>
  </sheetData>
  <drawing r:id="rId1"/>
</worksheet>
</file>